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30" windowWidth="24240" windowHeight="7395" activeTab="1"/>
  </bookViews>
  <sheets>
    <sheet name="KES" sheetId="1" r:id="rId1"/>
    <sheet name="AER" sheetId="4" r:id="rId2"/>
  </sheets>
  <definedNames>
    <definedName name="_xlnm.Print_Area" localSheetId="1">AER!$A$3:$X$291</definedName>
    <definedName name="_xlnm.Print_Area" localSheetId="0">KES!$A$3:$X$110</definedName>
  </definedNames>
  <calcPr calcId="145621"/>
</workbook>
</file>

<file path=xl/calcChain.xml><?xml version="1.0" encoding="utf-8"?>
<calcChain xmlns="http://schemas.openxmlformats.org/spreadsheetml/2006/main">
  <c r="I110" i="1" l="1"/>
  <c r="I109" i="1"/>
  <c r="I106" i="1"/>
  <c r="I103" i="1"/>
  <c r="I100" i="1"/>
  <c r="I97" i="1"/>
  <c r="I96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7" i="1"/>
  <c r="I291" i="4"/>
  <c r="I143" i="4"/>
  <c r="I84" i="4"/>
  <c r="I60" i="4"/>
  <c r="I290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144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85" i="4"/>
  <c r="I83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AA59" i="4" l="1"/>
  <c r="H59" i="4" s="1"/>
  <c r="I59" i="4" s="1"/>
  <c r="Z59" i="4"/>
  <c r="G59" i="4" s="1"/>
  <c r="Y59" i="4"/>
  <c r="F59" i="4" s="1"/>
  <c r="AA58" i="4"/>
  <c r="H58" i="4" s="1"/>
  <c r="I58" i="4" s="1"/>
  <c r="Z58" i="4"/>
  <c r="G58" i="4" s="1"/>
  <c r="Y58" i="4"/>
  <c r="F58" i="4" s="1"/>
  <c r="AA57" i="4"/>
  <c r="H57" i="4" s="1"/>
  <c r="Z57" i="4"/>
  <c r="G57" i="4" s="1"/>
  <c r="Y57" i="4"/>
  <c r="F57" i="4" s="1"/>
  <c r="AA56" i="4"/>
  <c r="H56" i="4" s="1"/>
  <c r="Z56" i="4"/>
  <c r="G56" i="4" s="1"/>
  <c r="Y56" i="4"/>
  <c r="F56" i="4" s="1"/>
  <c r="AA55" i="4"/>
  <c r="H55" i="4" s="1"/>
  <c r="Z55" i="4"/>
  <c r="G55" i="4" s="1"/>
  <c r="Y55" i="4"/>
  <c r="F55" i="4" s="1"/>
  <c r="AA54" i="4"/>
  <c r="Z54" i="4"/>
  <c r="Y54" i="4"/>
  <c r="AA53" i="4"/>
  <c r="H53" i="4" s="1"/>
  <c r="Z53" i="4"/>
  <c r="G53" i="4" s="1"/>
  <c r="Y53" i="4"/>
  <c r="F53" i="4" s="1"/>
  <c r="AA52" i="4"/>
  <c r="H52" i="4" s="1"/>
  <c r="Z52" i="4"/>
  <c r="G52" i="4" s="1"/>
  <c r="Y52" i="4"/>
  <c r="F52" i="4" s="1"/>
  <c r="AA51" i="4"/>
  <c r="H51" i="4" s="1"/>
  <c r="Z51" i="4"/>
  <c r="G51" i="4" s="1"/>
  <c r="Y51" i="4"/>
  <c r="F51" i="4" s="1"/>
  <c r="AA50" i="4"/>
  <c r="H50" i="4" s="1"/>
  <c r="I50" i="4" s="1"/>
  <c r="Z50" i="4"/>
  <c r="G50" i="4" s="1"/>
  <c r="Y50" i="4"/>
  <c r="F50" i="4" s="1"/>
  <c r="AA49" i="4"/>
  <c r="H49" i="4" s="1"/>
  <c r="Z49" i="4"/>
  <c r="G49" i="4" s="1"/>
  <c r="Y49" i="4"/>
  <c r="F49" i="4" s="1"/>
  <c r="AA48" i="4"/>
  <c r="H48" i="4" s="1"/>
  <c r="Z48" i="4"/>
  <c r="G48" i="4" s="1"/>
  <c r="Y48" i="4"/>
  <c r="F48" i="4" s="1"/>
  <c r="AA47" i="4"/>
  <c r="H47" i="4" s="1"/>
  <c r="Z47" i="4"/>
  <c r="G47" i="4" s="1"/>
  <c r="Y47" i="4"/>
  <c r="F47" i="4" s="1"/>
  <c r="AA46" i="4"/>
  <c r="H46" i="4" s="1"/>
  <c r="I46" i="4" s="1"/>
  <c r="Z46" i="4"/>
  <c r="G46" i="4" s="1"/>
  <c r="Y46" i="4"/>
  <c r="F46" i="4" s="1"/>
  <c r="AA45" i="4"/>
  <c r="H45" i="4" s="1"/>
  <c r="Z45" i="4"/>
  <c r="G45" i="4" s="1"/>
  <c r="Y45" i="4"/>
  <c r="F45" i="4" s="1"/>
  <c r="AA44" i="4"/>
  <c r="H44" i="4" s="1"/>
  <c r="Z44" i="4"/>
  <c r="G44" i="4" s="1"/>
  <c r="Y44" i="4"/>
  <c r="F44" i="4" s="1"/>
  <c r="AA43" i="4"/>
  <c r="H43" i="4" s="1"/>
  <c r="Z43" i="4"/>
  <c r="G43" i="4" s="1"/>
  <c r="Y43" i="4"/>
  <c r="F43" i="4" s="1"/>
  <c r="AA42" i="4"/>
  <c r="H42" i="4" s="1"/>
  <c r="I42" i="4" s="1"/>
  <c r="Z42" i="4"/>
  <c r="G42" i="4" s="1"/>
  <c r="Y42" i="4"/>
  <c r="F42" i="4" s="1"/>
  <c r="AA41" i="4"/>
  <c r="H41" i="4" s="1"/>
  <c r="Z41" i="4"/>
  <c r="G41" i="4" s="1"/>
  <c r="Y41" i="4"/>
  <c r="F41" i="4" s="1"/>
  <c r="AA40" i="4"/>
  <c r="H40" i="4" s="1"/>
  <c r="Z40" i="4"/>
  <c r="G40" i="4" s="1"/>
  <c r="Y40" i="4"/>
  <c r="F40" i="4" s="1"/>
  <c r="AA39" i="4"/>
  <c r="H39" i="4" s="1"/>
  <c r="Z39" i="4"/>
  <c r="G39" i="4" s="1"/>
  <c r="Y39" i="4"/>
  <c r="F39" i="4" s="1"/>
  <c r="AA38" i="4"/>
  <c r="H38" i="4" s="1"/>
  <c r="I38" i="4" s="1"/>
  <c r="Z38" i="4"/>
  <c r="G38" i="4" s="1"/>
  <c r="Y38" i="4"/>
  <c r="F38" i="4" s="1"/>
  <c r="AA37" i="4"/>
  <c r="H37" i="4" s="1"/>
  <c r="Z37" i="4"/>
  <c r="G37" i="4" s="1"/>
  <c r="Y37" i="4"/>
  <c r="F37" i="4" s="1"/>
  <c r="AA36" i="4"/>
  <c r="H36" i="4" s="1"/>
  <c r="Z36" i="4"/>
  <c r="G36" i="4" s="1"/>
  <c r="Y36" i="4"/>
  <c r="F36" i="4" s="1"/>
  <c r="AA35" i="4"/>
  <c r="H35" i="4" s="1"/>
  <c r="Z35" i="4"/>
  <c r="G35" i="4" s="1"/>
  <c r="Y35" i="4"/>
  <c r="F35" i="4" s="1"/>
  <c r="AA34" i="4"/>
  <c r="H34" i="4" s="1"/>
  <c r="I34" i="4" s="1"/>
  <c r="Z34" i="4"/>
  <c r="G34" i="4" s="1"/>
  <c r="Y34" i="4"/>
  <c r="F34" i="4" s="1"/>
  <c r="AA33" i="4"/>
  <c r="H33" i="4" s="1"/>
  <c r="Z33" i="4"/>
  <c r="G33" i="4" s="1"/>
  <c r="Y33" i="4"/>
  <c r="F33" i="4" s="1"/>
  <c r="AA32" i="4"/>
  <c r="H32" i="4" s="1"/>
  <c r="Z32" i="4"/>
  <c r="G32" i="4" s="1"/>
  <c r="Y32" i="4"/>
  <c r="F32" i="4" s="1"/>
  <c r="AA31" i="4"/>
  <c r="H31" i="4" s="1"/>
  <c r="Z31" i="4"/>
  <c r="G31" i="4" s="1"/>
  <c r="Y31" i="4"/>
  <c r="F31" i="4" s="1"/>
  <c r="AA30" i="4"/>
  <c r="H30" i="4" s="1"/>
  <c r="I30" i="4" s="1"/>
  <c r="Z30" i="4"/>
  <c r="G30" i="4" s="1"/>
  <c r="Y30" i="4"/>
  <c r="F30" i="4" s="1"/>
  <c r="AA29" i="4"/>
  <c r="H29" i="4" s="1"/>
  <c r="Z29" i="4"/>
  <c r="G29" i="4" s="1"/>
  <c r="Y29" i="4"/>
  <c r="F29" i="4" s="1"/>
  <c r="AA28" i="4"/>
  <c r="H28" i="4" s="1"/>
  <c r="Z28" i="4"/>
  <c r="G28" i="4" s="1"/>
  <c r="Y28" i="4"/>
  <c r="F28" i="4" s="1"/>
  <c r="AA27" i="4"/>
  <c r="H27" i="4" s="1"/>
  <c r="Z27" i="4"/>
  <c r="G27" i="4" s="1"/>
  <c r="Y27" i="4"/>
  <c r="F27" i="4" s="1"/>
  <c r="AA26" i="4"/>
  <c r="H26" i="4" s="1"/>
  <c r="I26" i="4" s="1"/>
  <c r="Z26" i="4"/>
  <c r="G26" i="4" s="1"/>
  <c r="Y26" i="4"/>
  <c r="F26" i="4" s="1"/>
  <c r="AA25" i="4"/>
  <c r="H25" i="4" s="1"/>
  <c r="I25" i="4" s="1"/>
  <c r="Z25" i="4"/>
  <c r="G25" i="4" s="1"/>
  <c r="Y25" i="4"/>
  <c r="F25" i="4" s="1"/>
  <c r="AA24" i="4"/>
  <c r="H24" i="4" s="1"/>
  <c r="Z24" i="4"/>
  <c r="G24" i="4" s="1"/>
  <c r="Y24" i="4"/>
  <c r="F24" i="4" s="1"/>
  <c r="AA23" i="4"/>
  <c r="H23" i="4" s="1"/>
  <c r="Z23" i="4"/>
  <c r="G23" i="4" s="1"/>
  <c r="Y23" i="4"/>
  <c r="F23" i="4" s="1"/>
  <c r="AA22" i="4"/>
  <c r="H22" i="4" s="1"/>
  <c r="I22" i="4" s="1"/>
  <c r="Z22" i="4"/>
  <c r="G22" i="4" s="1"/>
  <c r="Y22" i="4"/>
  <c r="F22" i="4" s="1"/>
  <c r="AA21" i="4"/>
  <c r="H21" i="4" s="1"/>
  <c r="I21" i="4" s="1"/>
  <c r="Z21" i="4"/>
  <c r="G21" i="4" s="1"/>
  <c r="Y21" i="4"/>
  <c r="F21" i="4" s="1"/>
  <c r="AA20" i="4"/>
  <c r="H20" i="4" s="1"/>
  <c r="Z20" i="4"/>
  <c r="G20" i="4" s="1"/>
  <c r="Y20" i="4"/>
  <c r="F20" i="4" s="1"/>
  <c r="AA19" i="4"/>
  <c r="H19" i="4" s="1"/>
  <c r="Z19" i="4"/>
  <c r="G19" i="4" s="1"/>
  <c r="Y19" i="4"/>
  <c r="F19" i="4" s="1"/>
  <c r="AA18" i="4"/>
  <c r="H18" i="4" s="1"/>
  <c r="I18" i="4" s="1"/>
  <c r="Z18" i="4"/>
  <c r="G18" i="4" s="1"/>
  <c r="Y18" i="4"/>
  <c r="F18" i="4" s="1"/>
  <c r="AA17" i="4"/>
  <c r="H17" i="4" s="1"/>
  <c r="Z17" i="4"/>
  <c r="G17" i="4" s="1"/>
  <c r="Y17" i="4"/>
  <c r="F17" i="4" s="1"/>
  <c r="AA16" i="4"/>
  <c r="H16" i="4" s="1"/>
  <c r="Z16" i="4"/>
  <c r="G16" i="4" s="1"/>
  <c r="Y16" i="4"/>
  <c r="F16" i="4" s="1"/>
  <c r="AA15" i="4"/>
  <c r="H15" i="4" s="1"/>
  <c r="Z15" i="4"/>
  <c r="G15" i="4" s="1"/>
  <c r="Y15" i="4"/>
  <c r="F15" i="4" s="1"/>
  <c r="AA14" i="4"/>
  <c r="H14" i="4" s="1"/>
  <c r="I14" i="4" s="1"/>
  <c r="Z14" i="4"/>
  <c r="G14" i="4" s="1"/>
  <c r="Y14" i="4"/>
  <c r="F14" i="4" s="1"/>
  <c r="AA13" i="4"/>
  <c r="H13" i="4" s="1"/>
  <c r="Z13" i="4"/>
  <c r="G13" i="4" s="1"/>
  <c r="Y13" i="4"/>
  <c r="F13" i="4" s="1"/>
  <c r="AA12" i="4"/>
  <c r="H12" i="4" s="1"/>
  <c r="Z12" i="4"/>
  <c r="G12" i="4" s="1"/>
  <c r="Y12" i="4"/>
  <c r="F12" i="4" s="1"/>
  <c r="AA11" i="4"/>
  <c r="H11" i="4" s="1"/>
  <c r="Z11" i="4"/>
  <c r="G11" i="4" s="1"/>
  <c r="Y11" i="4"/>
  <c r="F11" i="4" s="1"/>
  <c r="AA10" i="4"/>
  <c r="H10" i="4" s="1"/>
  <c r="I10" i="4" s="1"/>
  <c r="Z10" i="4"/>
  <c r="G10" i="4" s="1"/>
  <c r="Y10" i="4"/>
  <c r="F10" i="4" s="1"/>
  <c r="AA9" i="4"/>
  <c r="H9" i="4" s="1"/>
  <c r="I9" i="4" s="1"/>
  <c r="Z9" i="4"/>
  <c r="G9" i="4" s="1"/>
  <c r="Y9" i="4"/>
  <c r="F9" i="4" s="1"/>
  <c r="AA8" i="4"/>
  <c r="H8" i="4" s="1"/>
  <c r="Z8" i="4"/>
  <c r="G8" i="4" s="1"/>
  <c r="Y8" i="4"/>
  <c r="F8" i="4" s="1"/>
  <c r="AA7" i="4"/>
  <c r="H7" i="4" s="1"/>
  <c r="Z7" i="4"/>
  <c r="G7" i="4" s="1"/>
  <c r="Y7" i="4"/>
  <c r="I11" i="4" l="1"/>
  <c r="I15" i="4"/>
  <c r="I19" i="4"/>
  <c r="I23" i="4"/>
  <c r="I27" i="4"/>
  <c r="I31" i="4"/>
  <c r="I35" i="4"/>
  <c r="I39" i="4"/>
  <c r="I43" i="4"/>
  <c r="I47" i="4"/>
  <c r="I51" i="4"/>
  <c r="I55" i="4"/>
  <c r="I13" i="4"/>
  <c r="I17" i="4"/>
  <c r="I29" i="4"/>
  <c r="I33" i="4"/>
  <c r="I37" i="4"/>
  <c r="I41" i="4"/>
  <c r="I45" i="4"/>
  <c r="I49" i="4"/>
  <c r="I53" i="4"/>
  <c r="I57" i="4"/>
  <c r="Y60" i="4"/>
  <c r="F60" i="4" s="1"/>
  <c r="I8" i="4"/>
  <c r="I12" i="4"/>
  <c r="I16" i="4"/>
  <c r="I20" i="4"/>
  <c r="I24" i="4"/>
  <c r="I28" i="4"/>
  <c r="I36" i="4"/>
  <c r="I40" i="4"/>
  <c r="I44" i="4"/>
  <c r="I48" i="4"/>
  <c r="I52" i="4"/>
  <c r="I56" i="4"/>
  <c r="F7" i="4"/>
  <c r="I7" i="4" s="1"/>
  <c r="AA60" i="4"/>
  <c r="H60" i="4" s="1"/>
  <c r="H54" i="4"/>
  <c r="I54" i="4" s="1"/>
  <c r="Z60" i="4"/>
  <c r="G60" i="4" s="1"/>
  <c r="G54" i="4"/>
  <c r="F54" i="4"/>
  <c r="C290" i="4" l="1"/>
  <c r="C60" i="4"/>
  <c r="C143" i="4"/>
  <c r="C84" i="4"/>
</calcChain>
</file>

<file path=xl/sharedStrings.xml><?xml version="1.0" encoding="utf-8"?>
<sst xmlns="http://schemas.openxmlformats.org/spreadsheetml/2006/main" count="1356" uniqueCount="745">
  <si>
    <t>Komersants, stacija</t>
  </si>
  <si>
    <t>Uzstādītā jauda, MW</t>
  </si>
  <si>
    <t>MK not.</t>
  </si>
  <si>
    <t>Stacijas adrese, nosaukums</t>
  </si>
  <si>
    <t>2013.gads</t>
  </si>
  <si>
    <t>JANVĀRIS OI</t>
  </si>
  <si>
    <t>FEBRUĀRIS OI</t>
  </si>
  <si>
    <t>MARTS OI</t>
  </si>
  <si>
    <t>APRILIS OI</t>
  </si>
  <si>
    <t>MAIJS OI</t>
  </si>
  <si>
    <t>JŪNIJS OI</t>
  </si>
  <si>
    <t>Ražotāji</t>
  </si>
  <si>
    <t>Jauda</t>
  </si>
  <si>
    <t>Stacijas atrašanās adrese</t>
  </si>
  <si>
    <t>Iepirktā</t>
  </si>
  <si>
    <t>MW</t>
  </si>
  <si>
    <t>Stacijas nosaukums</t>
  </si>
  <si>
    <t>janvāris-jūnijs</t>
  </si>
  <si>
    <t>el.en.</t>
  </si>
  <si>
    <t>Summa</t>
  </si>
  <si>
    <t>kWh</t>
  </si>
  <si>
    <t>Ls</t>
  </si>
  <si>
    <t>BALTENEKO, SIA, Ādaži</t>
  </si>
  <si>
    <t>221.not.</t>
  </si>
  <si>
    <t>Ādažu novads, Ādaži, Ādažu K/S, Attekas iela 24</t>
  </si>
  <si>
    <t>BALTENEKO, SIA, Lielvārde</t>
  </si>
  <si>
    <t>Lielvārdes novads,  Lielvārde, Lielvārdes K/S, Spīdolas iela 12</t>
  </si>
  <si>
    <t>BALTENEKO, SIA, Kadaga</t>
  </si>
  <si>
    <t>Ādažu novads, Kadaga</t>
  </si>
  <si>
    <t>BALOŽU SILTUMS, SIA, "Kūdra"</t>
  </si>
  <si>
    <t>Ķekavas novads, Baloži, Rīgas iela 18a, "Kūdra"</t>
  </si>
  <si>
    <t>BALOŽU SILTUMS, SIA, "Titurga"</t>
  </si>
  <si>
    <t>Ķekavas novads, Baloži, Krišjāņa Barona iela 1, "Titurga"</t>
  </si>
  <si>
    <t>B-Energo, SIA, 18.novembra iela 2</t>
  </si>
  <si>
    <t>Daugavpils, 18.novembra iela 2</t>
  </si>
  <si>
    <t>B-energo, SIA, Silikātu iela 8</t>
  </si>
  <si>
    <t>Daugavpils, Silikātu iela 8</t>
  </si>
  <si>
    <t>Biosil, SIA,  18.novembra iela 2</t>
  </si>
  <si>
    <t>Biosil, SIA, Silikātu iela 8</t>
  </si>
  <si>
    <t>Biznesa centrs TOMO</t>
  </si>
  <si>
    <t>Rīga, Raunas iela 44a</t>
  </si>
  <si>
    <t xml:space="preserve">BK ENERĢIJA, SIA </t>
  </si>
  <si>
    <t>Daugavpils, Mendeļejeva iela 13a</t>
  </si>
  <si>
    <t>Cēsu siltumtīkli, SIA, Bērzaines iela 38</t>
  </si>
  <si>
    <t>Cēsis, Bērzaines iela 38</t>
  </si>
  <si>
    <t>Cēsu siltumtīkli, SIA, Rūpniecības iela 13</t>
  </si>
  <si>
    <t>Cēsis, Rūpniecības iela 13</t>
  </si>
  <si>
    <t>Daugavpils siltumtīkli, PAS, "Stropi"</t>
  </si>
  <si>
    <t>Daugavpils, LK7, 18.novembra iela 311a, "Stropi"</t>
  </si>
  <si>
    <t>Daugavpils siltumtīkli, PAS, SC1</t>
  </si>
  <si>
    <t>Daugavpils, 18.novembra iela 2, SC1</t>
  </si>
  <si>
    <t>Daugavpils siltumtīkli, PAS, "Cietoksnis"</t>
  </si>
  <si>
    <t>Daugavpils, Aleksandra iela 7, Cietoksnis</t>
  </si>
  <si>
    <t>Daugavpils siltumtīkli, PAS, "Ruģeļi"</t>
  </si>
  <si>
    <t>Daugavpils, Gaismas iela 18, "Ruģeļi"</t>
  </si>
  <si>
    <t xml:space="preserve">Daugavpils siltumtīkli, PAS, "Čerepova" </t>
  </si>
  <si>
    <t>Daugavpils, Patversmes iela 7C, "Čerepova"</t>
  </si>
  <si>
    <t>Dienvidlatgales īpašumi, SIA, 18.novembra iela 2</t>
  </si>
  <si>
    <t>Dienvidlatgales īpašumi, SIA, Silikātu iela 8</t>
  </si>
  <si>
    <t>DLRR ENERĢIJA, SIA</t>
  </si>
  <si>
    <t>Daugavpils, Miera iela 1</t>
  </si>
  <si>
    <t>Dobeles enerģija, SIA, Ausmas iela 27</t>
  </si>
  <si>
    <t>Dobele, Ausmas iela 27</t>
  </si>
  <si>
    <t>Dobeles enerģija, SIA, Spodrības iela 4a</t>
  </si>
  <si>
    <t>Dobele, Spodrības iela 4a</t>
  </si>
  <si>
    <t>Dobeles enerģija, SIA, Dzirnavu iela 4</t>
  </si>
  <si>
    <t>Dobele, Dzirnavu iela 4</t>
  </si>
  <si>
    <t xml:space="preserve">ELEKTRO BIZNESS, SIA                    </t>
  </si>
  <si>
    <t>Ogre, Upes prospekts 19</t>
  </si>
  <si>
    <t xml:space="preserve">Energy &amp; Communication, AS     </t>
  </si>
  <si>
    <t>ENNA, SIA, Slimnīcas iela 25</t>
  </si>
  <si>
    <t>Liepāja, Slimnīcas iela 25</t>
  </si>
  <si>
    <t>ENNA, SIA, Cukura iela 34</t>
  </si>
  <si>
    <t>Liepāja, Cukura iela 34</t>
  </si>
  <si>
    <t xml:space="preserve">FERRUS, AS                  </t>
  </si>
  <si>
    <t>Jelgava, Aviācijas iela 42</t>
  </si>
  <si>
    <t>Fortum Jelgava, SIA</t>
  </si>
  <si>
    <t>Jelgava, Ganību iela 71A</t>
  </si>
  <si>
    <t>GEOPOWER, SIA</t>
  </si>
  <si>
    <t>Ropažu novads, "Zaķumuiža", Zaķumuižas katlu māja</t>
  </si>
  <si>
    <t>GROBIŅAS SILTUMS, SIA, Celtnieku iela 36</t>
  </si>
  <si>
    <t>Grobiņa, Celtnieku iela 36</t>
  </si>
  <si>
    <t>GROBIŅAS SILTUMS,, SIA, M.Namiķa iela 3</t>
  </si>
  <si>
    <t>Grobiņa, M.Namiķu iela 3</t>
  </si>
  <si>
    <t>GROBIŅAS ZIEDI, SIA, KES-1 (siltumnīca)</t>
  </si>
  <si>
    <t>Grobiņa, Rožu iela 5</t>
  </si>
  <si>
    <t>GROBIŅAS ZIEDI, SIA, KES-2</t>
  </si>
  <si>
    <t>GTG 1, SIA</t>
  </si>
  <si>
    <t>Cēsis, Jāņa Poruka iela 51</t>
  </si>
  <si>
    <t>HIDROLATS, Liepājas speciālās ekonomiskās zonas SIA</t>
  </si>
  <si>
    <t>Liepāja, Brīvības iela 117</t>
  </si>
  <si>
    <t>Kokneses komunālie pakalpojumi, SIA, Parka iela 18</t>
  </si>
  <si>
    <t>Koknese, Parka iela 18</t>
  </si>
  <si>
    <t>Kokneses komunālie pakalpojumi, SIA, Parka iela 27</t>
  </si>
  <si>
    <t>Koknese,  Parka iela 27</t>
  </si>
  <si>
    <t xml:space="preserve">KEGO, SIA </t>
  </si>
  <si>
    <t>Ogre, Skolas iela 20</t>
  </si>
  <si>
    <t>ĶĪPSALAS KOĢENERĀCIJA, SIA</t>
  </si>
  <si>
    <t>Rīga, Ķīpsalas iela 5</t>
  </si>
  <si>
    <t>LIEPĀJAS ENERĢIJA, SIA, Tukuma iela 2a</t>
  </si>
  <si>
    <t>Liepāja, Tukuma iela 2a</t>
  </si>
  <si>
    <t>LIEPĀJAS ROKĀDE 2, SIA, Kapsēde, Dūmiņi</t>
  </si>
  <si>
    <t>Grobiņas novads, Medzes pagasts, Kapsēde, Čiekuru iela 3, "Dūmiņi"</t>
  </si>
  <si>
    <t>LIEPĀJAS ROKĀDE 2, SIA, Robežnieki</t>
  </si>
  <si>
    <t>Grobiņas novads, Robežnieki, Liepu iela 1A, "Robežnieki"</t>
  </si>
  <si>
    <t>LIELVĀRDES REMTE, Avotu iela 17</t>
  </si>
  <si>
    <t>Lielvārde, Avotu iela 17</t>
  </si>
  <si>
    <t>LIELVĀRDES REMTE, Kauliņa aleja 16</t>
  </si>
  <si>
    <t>Lielvārde, Edgara Kauliņa aleja 16</t>
  </si>
  <si>
    <t>Līvbērzes enerģija, SIA</t>
  </si>
  <si>
    <t>Jelgavas novada  Līvbērzes pagastā,  Jelgavas iela 2c</t>
  </si>
  <si>
    <t>Mamas D, SIA</t>
  </si>
  <si>
    <t>Daugavpils, Dzirnavu iela 22</t>
  </si>
  <si>
    <t>MĀRUPES SILTUMNĪCAS, SIA</t>
  </si>
  <si>
    <t>Mārupes novads, Jaunmārupes ciems, Mazcenu aleja 41</t>
  </si>
  <si>
    <t>MBA s.i.a., SIA</t>
  </si>
  <si>
    <t>Rīga, Ķīpsalas iela 8a</t>
  </si>
  <si>
    <t>MBC Enerģija, SIA</t>
  </si>
  <si>
    <t>Rīga, Mūkusalas iela 41B</t>
  </si>
  <si>
    <t>Ogre, Brīvības iela 116A</t>
  </si>
  <si>
    <t>OLAINFARM ENERĢIJA, SIA</t>
  </si>
  <si>
    <t>Olaine,Rūpnīcu iela 5</t>
  </si>
  <si>
    <t>OLENERGO, SIA</t>
  </si>
  <si>
    <t>Olaine, Jelgavas iela 4</t>
  </si>
  <si>
    <t>Ozolnieku KSDU, SIA  KES -1, 2, 3</t>
  </si>
  <si>
    <t>Jelgavas novadā, Ozolnieki, Kastaņu iela 2,</t>
  </si>
  <si>
    <t>PREIĻU SAIMNIEKS, SIA</t>
  </si>
  <si>
    <t>Preiļi, Liepu iela 2</t>
  </si>
  <si>
    <t>RB Vidzeme, 18.novembra iela 2</t>
  </si>
  <si>
    <t>RB Vidzeme,SIA, Silikātu iela 8</t>
  </si>
  <si>
    <t>REĀLS, SIA</t>
  </si>
  <si>
    <t>Jēkabpils, Kurzemes iela 8</t>
  </si>
  <si>
    <t>Residence Energy, AS, "Katlumāja" Ulbrokā</t>
  </si>
  <si>
    <t>Stopiņu novads, Ulbroka, Institūta iela 1a</t>
  </si>
  <si>
    <t>Residence Energy, AS, "Katlumāja" Upeslejās</t>
  </si>
  <si>
    <t>Stopiņu novads, Upeslejas, "Katlumāja"</t>
  </si>
  <si>
    <t>Residence Energy, AS, "Katlumāja" Sauriešos</t>
  </si>
  <si>
    <t>Stopiņu novads, Saurieši, "Katlumāja"</t>
  </si>
  <si>
    <t>RĒZEKNES SILTUMTĪKLI, SIA</t>
  </si>
  <si>
    <t>Rēzekne, M.Rancāna iela 5</t>
  </si>
  <si>
    <t>RĪGAS SILTUMS, AS, Viestura prospekts 20b</t>
  </si>
  <si>
    <t>Rīga, Katlu māja,Viestura prospekts 20b</t>
  </si>
  <si>
    <t>RĪGAS SILTUMS, AS, Keramikas iela 2a</t>
  </si>
  <si>
    <t>Rīga, Keramikas iela 2a</t>
  </si>
  <si>
    <t>ROJAS SILTUMS</t>
  </si>
  <si>
    <t>"Meldernieki", Krimuldas pagasts</t>
  </si>
  <si>
    <t>RTU ENERĢIJA</t>
  </si>
  <si>
    <t>Rīga, Ķīpsalas iela 8b</t>
  </si>
  <si>
    <t>RUMBA KOĢENERĀCIJA, SIA</t>
  </si>
  <si>
    <t>Rīga, Grostonas iela 6b, Olimpiskais sporta centrs</t>
  </si>
  <si>
    <t>SABIEDRĪBA MĀRUPE, SIA</t>
  </si>
  <si>
    <t>Mārupe, Mazcenu aleja 41</t>
  </si>
  <si>
    <t xml:space="preserve">SAL-ENERGO SIA                 </t>
  </si>
  <si>
    <t>Salaspils, Miera ielā 31a</t>
  </si>
  <si>
    <t>SALDUS SILTUMS, SIA</t>
  </si>
  <si>
    <t>Saldus, Slimnīcas iela 3b</t>
  </si>
  <si>
    <t>SBC Finance, SIA</t>
  </si>
  <si>
    <t>Mārupes novads, Mārupe, Zeltiņu iela 130</t>
  </si>
  <si>
    <t>SGC, SIA</t>
  </si>
  <si>
    <t>Salas novads, Salas pagasts, "Saules"</t>
  </si>
  <si>
    <t>SSR, SIA</t>
  </si>
  <si>
    <t>Sigulda, Pulkveža Brieža iela 109</t>
  </si>
  <si>
    <t>ST.MARTIN, SIA</t>
  </si>
  <si>
    <t>Ropažu novads, Ropaži, "Pagastmāja-parks"</t>
  </si>
  <si>
    <t>TEK 1, SIA</t>
  </si>
  <si>
    <t xml:space="preserve">Uni-enerkom, SIA     </t>
  </si>
  <si>
    <t>Rīga, Bauskas iela 180</t>
  </si>
  <si>
    <t>Unienergy SIA</t>
  </si>
  <si>
    <t>Viestura iela 24, Jūrmala</t>
  </si>
  <si>
    <t>VANGAŽU SILDSPĒKS, SIA, Smilšu iela 6</t>
  </si>
  <si>
    <t>Vangaži, Smilšu iela 6</t>
  </si>
  <si>
    <t>VANGAŽU SILDSPĒKS, SIA, Smilšu iela 8</t>
  </si>
  <si>
    <t>Vangaži, Smilšu iela 8</t>
  </si>
  <si>
    <t>VALMIERAS ENERĢIJA, AS, Dzelzceļa iela 7</t>
  </si>
  <si>
    <t>Valmiera, Dzelzceļa iela 7</t>
  </si>
  <si>
    <t>VALMIERAS ENERĢIJA, AS, Rīgas iela 25</t>
  </si>
  <si>
    <t>Valmiera, Rīgas iela 25,</t>
  </si>
  <si>
    <t xml:space="preserve">WINDAU, SIA           </t>
  </si>
  <si>
    <t>Bauska, Dārza iela 11/1</t>
  </si>
  <si>
    <t xml:space="preserve">Koģenerācijas stacijas līdz 4 MW kopā </t>
  </si>
  <si>
    <t>JUGLAS JAUDA, SIA</t>
  </si>
  <si>
    <t>Rīga, Mārkalnes iela 1A</t>
  </si>
  <si>
    <t>t.sk. enerģijas komponente</t>
  </si>
  <si>
    <t>t.sk. jaudas komponente</t>
  </si>
  <si>
    <t>Latvenergo AS, Rīgas TEC-1</t>
  </si>
  <si>
    <t>Rīga, Viskaļu  16</t>
  </si>
  <si>
    <t>Latvenergo AS, Rīgas TEC-2</t>
  </si>
  <si>
    <t>Salaspils novads, Granītu 31</t>
  </si>
  <si>
    <t>RĪGAS SILTUMS, AS, "Imanta"</t>
  </si>
  <si>
    <t>Rīga, SC "Imanta" Kurzemes prospekts 17</t>
  </si>
  <si>
    <t xml:space="preserve">Koģenerācijas stacijas virs 4 MW kopā </t>
  </si>
  <si>
    <t>Kopā  iepirktā elektroenerģija</t>
  </si>
  <si>
    <t>Durbes KS, SIA</t>
  </si>
  <si>
    <t>Energo EM, SIA</t>
  </si>
  <si>
    <t>LATNEFTEGAZ, SIA</t>
  </si>
  <si>
    <t>OGRES BIOENERĢIJA, SIA, Akmeņu iela</t>
  </si>
  <si>
    <t>ZAĻĀ DĀRZNIECĪBA, SIA</t>
  </si>
  <si>
    <t>Izmaksas</t>
  </si>
  <si>
    <t>1.pusgads</t>
  </si>
  <si>
    <t>Izmaksas virs tirgus cenas, Ls</t>
  </si>
  <si>
    <t>Iepirkuma izmaksas, Ls</t>
  </si>
  <si>
    <t>2.pusgads</t>
  </si>
  <si>
    <t>jūlijs-decembris</t>
  </si>
  <si>
    <t>GROBIŅAS ZIEDI, SIA, KES-3</t>
  </si>
  <si>
    <t>OGRES BIOENERĢIJA,  SIA, Brīvības iela</t>
  </si>
  <si>
    <t>JŪLIJS</t>
  </si>
  <si>
    <t>AUGUSTS</t>
  </si>
  <si>
    <t>SEPTEMBRIS</t>
  </si>
  <si>
    <t>OKTOBRIS</t>
  </si>
  <si>
    <t>NOVEMBRIS</t>
  </si>
  <si>
    <t>DECEMBRIS</t>
  </si>
  <si>
    <t>AD Biogāzes stacija, SIA</t>
  </si>
  <si>
    <t>262.not.</t>
  </si>
  <si>
    <t>Daugavpils novads, Skrudalienas pagasts, el.stacija "Skaista"</t>
  </si>
  <si>
    <t>AGRO 3, SIA</t>
  </si>
  <si>
    <t>Gulbenes novads, Litenes pagasts, "Cemeri"</t>
  </si>
  <si>
    <t>AGROFIRMA TĒRVETE, SIA</t>
  </si>
  <si>
    <t>Tērvetes novdas, "Jētnieki"</t>
  </si>
  <si>
    <t>Agro Iecava, SIA</t>
  </si>
  <si>
    <t>Iecacas novads, "Latvall-Jaunlūči"</t>
  </si>
  <si>
    <t>Tukuma novads, Lestenes pagasts, "Saulīšu ferma"</t>
  </si>
  <si>
    <t>BALTIJAS DĀRZEŅI, KS</t>
  </si>
  <si>
    <t>Salaspils novads, "Jaunbajāri"</t>
  </si>
  <si>
    <t>BIO Auri, SIA</t>
  </si>
  <si>
    <t>Dobeles novads, Auru pagasts, Kroņauce, "Pogas 1"</t>
  </si>
  <si>
    <t>BIOENERĢIJA-08, SIA</t>
  </si>
  <si>
    <t>Madonas novads, Sarkaņu pagasts, "Jaunlīci"</t>
  </si>
  <si>
    <t>BIODEGVIELA, SIA, Biotenola rūpnīca</t>
  </si>
  <si>
    <t>Madonas novads, Kalsnavas pagasts, Jaunkalsnava, Rūpnīcas iela 15</t>
  </si>
  <si>
    <t>BIO FUTURE, SIA</t>
  </si>
  <si>
    <t>Vaiņodes novads, Vaiņodes pagasts, "Pūcītes"</t>
  </si>
  <si>
    <t>BIOPAB, SIA, "Jurku ferma"</t>
  </si>
  <si>
    <t>Sējas novads, "Jurku ferma"</t>
  </si>
  <si>
    <t>BIOPLUS, SIA</t>
  </si>
  <si>
    <t>Aglonas novads, Kastuļinas pagasts, Sopuškas, "Pakalni"</t>
  </si>
  <si>
    <t>BIO ZIEDI, SIA</t>
  </si>
  <si>
    <t>Dobeles novads, Dobeles pagasts, "Kalna Oši"</t>
  </si>
  <si>
    <t>BĒRZI BIO, SIA</t>
  </si>
  <si>
    <t>Mālpils novads, "Bērzi"</t>
  </si>
  <si>
    <t>BP Energy, SIA</t>
  </si>
  <si>
    <t>Siguldas novads, Allažu pagasts, "Krastmalas"</t>
  </si>
  <si>
    <t>Brakšķi Enerģija, SIA</t>
  </si>
  <si>
    <t>Jelgavas novads, Līvbērzes pagasts, "Brakšķi"</t>
  </si>
  <si>
    <t>CONATUS BIO energy, SIA</t>
  </si>
  <si>
    <t>Ērgļu novads, Sausnējas pagasts,"Graudiņi"</t>
  </si>
  <si>
    <t>DAILE AGRO, SIA</t>
  </si>
  <si>
    <t>Jelgavas novads, Glūdas pagasts, "Vecsmildziņas"</t>
  </si>
  <si>
    <t>DRUVAS UNGURI, SIA</t>
  </si>
  <si>
    <t>"Jaunstraumēni" Saldus pagasts</t>
  </si>
  <si>
    <t>EcoZeta, SIA</t>
  </si>
  <si>
    <t>Cesvaines novads, Cesvaines pagasts, el.stacija "Slovašēni"</t>
  </si>
  <si>
    <t>EKORIMA, SIA</t>
  </si>
  <si>
    <t>Krimuldas novads, Lēdurgas pagasts, "Veckļaviņas"</t>
  </si>
  <si>
    <t>GAS STREAM, SIA</t>
  </si>
  <si>
    <t>Vaiņodes novads, Vaiņodes pagasts, "Ērglīši"</t>
  </si>
  <si>
    <t>Getliņi EKO, BO SIA</t>
  </si>
  <si>
    <t>Stopiņu novads, Rumbula, "Getliņi"</t>
  </si>
  <si>
    <t>Grow Energy, SIA</t>
  </si>
  <si>
    <t>Limbažu novads, Limbažu pagasts, "Gravas"</t>
  </si>
  <si>
    <t>INTERNATIONAL INVESTENTS</t>
  </si>
  <si>
    <t>"Gandrs", Turku pagasts, Līvānu novads</t>
  </si>
  <si>
    <t>JAUNDZELVES, ZS Limbažu rajona</t>
  </si>
  <si>
    <t>Limbažu novads, Katvaru pagasts,</t>
  </si>
  <si>
    <t>KŅAVAS GRANULAS, SIA</t>
  </si>
  <si>
    <t>Viļānu novads, Viļānu pagasts, Radopole, "Granulas"</t>
  </si>
  <si>
    <t>LB ENERGY, SIA</t>
  </si>
  <si>
    <t>Ogres novads, Lauberes pagasts, "Rukši"</t>
  </si>
  <si>
    <t>LIELMEŽOTNE, SIA</t>
  </si>
  <si>
    <t>Bauskas novads, Mežotnes pagasts, "Mežotnes selekcija"</t>
  </si>
  <si>
    <t>LIEPĀJAS RAS, SIA, "Ķīvītes"</t>
  </si>
  <si>
    <t>Liepāja, Grobiņas pagasts, "Ķīvītes"</t>
  </si>
  <si>
    <t>LIEPĀJAS RAS, SIA, "Šķēde"</t>
  </si>
  <si>
    <t>Liepāja, Lībiešu iela  24,"Šķēde"</t>
  </si>
  <si>
    <t>Līgo, Vintera Jelgavas rajona ZS</t>
  </si>
  <si>
    <t>Jelgavas novads, Lielplatones pagasts, "Līgo"</t>
  </si>
  <si>
    <t>MC bio, SIA</t>
  </si>
  <si>
    <t>Jelgavas novads, Zaļenieku pagasts</t>
  </si>
  <si>
    <t>NOPA LTD, SIA</t>
  </si>
  <si>
    <t>Ilūkstes novads, Šēderes pagasts, "Asinovka"</t>
  </si>
  <si>
    <t>PAMPĀĻI, SIA</t>
  </si>
  <si>
    <t>Saldus novads, Pampāļu pagasts, "Auniņi"</t>
  </si>
  <si>
    <t>Piejūra Energy, SIA. Līvi 1 un Līvi 3</t>
  </si>
  <si>
    <t>Nīcas novads, Nīcas pagasts, "Līvi"</t>
  </si>
  <si>
    <t>PRIEKULES BIOENERĢIJA</t>
  </si>
  <si>
    <t>Priekules novads, Priekule, "Nodegu skola"</t>
  </si>
  <si>
    <t>REKONSTRUKCIJA UN INVESTĪCIJAS, SIA</t>
  </si>
  <si>
    <t>Stopiņu novads, Rumbbula, Kaudzīšu iela 57</t>
  </si>
  <si>
    <t>RIGENS, SIA</t>
  </si>
  <si>
    <t>Rīga, Dzintara iela 60</t>
  </si>
  <si>
    <t>RZS ENERGO, SIA</t>
  </si>
  <si>
    <t>Jelgavas novads, Sesavas pagasts, Eleja</t>
  </si>
  <si>
    <t>SIDGUNDAS BIO, SIA</t>
  </si>
  <si>
    <t>Mālpils novads, Sidgunda, "Niedras"</t>
  </si>
  <si>
    <t>SPRŪŽEVA M, SIA, Ferma Staroščiki 1</t>
  </si>
  <si>
    <t>Rēzeknes novads, Janopole, "Ferma Staroščiki 1"</t>
  </si>
  <si>
    <t>Vecauce, SIA LLU Mācību un pētījumu saimniecība</t>
  </si>
  <si>
    <t>Auces novads, "Līgotnes", Auces L/t</t>
  </si>
  <si>
    <t>Viļānu selekcijas un izmēģinajumu stacija, AS</t>
  </si>
  <si>
    <t>Viļāņu novads, Viļānu pagasts, "Piziči"</t>
  </si>
  <si>
    <t>Zaļā Mārupe, SIA</t>
  </si>
  <si>
    <t>Mārupes novads, Jaunmārupe, biog.st. "Imaku ferma"</t>
  </si>
  <si>
    <t>Zaļās Zemes Enerģija</t>
  </si>
  <si>
    <t>"Veibēni 1", Skrīveru novads</t>
  </si>
  <si>
    <t xml:space="preserve">ZAAO ENERĢIJA, SIA       </t>
  </si>
  <si>
    <t>Pārgaujas novads, Stalbes pagasts, Dalbe, "CSA poligons Dalbe"</t>
  </si>
  <si>
    <t>ZEMTURI  ZS, SIA</t>
  </si>
  <si>
    <t>Burtnieku novads, Burtnieku pagasts, "Zemturi"</t>
  </si>
  <si>
    <t>Zemgales enerģijas parks, SIA</t>
  </si>
  <si>
    <t>Auces novads, Bēnes pagasts, "Bēnem Rūpniecības iela 2D</t>
  </si>
  <si>
    <t>Zemgaļi JR, SIA</t>
  </si>
  <si>
    <t>Jelgavas novads, Vircavas pagast, "Bionārzbūti"</t>
  </si>
  <si>
    <t xml:space="preserve">Biogāzes stacijas kopā </t>
  </si>
  <si>
    <t>ALL Transporting, SIA</t>
  </si>
  <si>
    <t>Vecpiebalgas novads, Inešu pagasts, koģ.st. "Angārs"</t>
  </si>
  <si>
    <t>BETULA PREMIUM, SIA</t>
  </si>
  <si>
    <t>Madonas novads, Bērzaunes pagasts, Sauleskalns, Kārļa iela 1a</t>
  </si>
  <si>
    <t>BIOENINVEST, SIA</t>
  </si>
  <si>
    <t>Gulbene, Miera iela 17</t>
  </si>
  <si>
    <t>BROCĒNU ENERĢIJA, SIA</t>
  </si>
  <si>
    <t>Brocēni, Skolas iela 21 A</t>
  </si>
  <si>
    <t>Enefit power &amp; Heat Valka, SIA</t>
  </si>
  <si>
    <t>Valka, Rūjienas iela 5</t>
  </si>
  <si>
    <t>Delta Zaļā Enerģija, SIA</t>
  </si>
  <si>
    <t>Naukšēnu novads, Naukšēnu pagasts, "Deltas"</t>
  </si>
  <si>
    <t>GRAANUL INVEST, SIA</t>
  </si>
  <si>
    <t>Smiltenes novads, Launkalnes pagasts, "Ezeriņi"</t>
  </si>
  <si>
    <t>Jēkabpils siltums, SIA</t>
  </si>
  <si>
    <t>Jēkabpils, Tvaika iela 4</t>
  </si>
  <si>
    <t>KULDĪGAS SILTUMTĪKLI, SIA</t>
  </si>
  <si>
    <t>Kuldīga, Stacijas iela 6</t>
  </si>
  <si>
    <t xml:space="preserve">Krāslavas nami, SIA         </t>
  </si>
  <si>
    <t>Krāslava, Latgales iela 14</t>
  </si>
  <si>
    <t>LG LIESMA, SIA</t>
  </si>
  <si>
    <t>Valka, Tālavas iela 70</t>
  </si>
  <si>
    <t>LIEPĀJAS ENERĢIJA, SIA, Kaiju iela</t>
  </si>
  <si>
    <t>Liepāja, Kaiju iela  33</t>
  </si>
  <si>
    <t>OŠUKALNS, SIA</t>
  </si>
  <si>
    <t>Jēkabpils, Tvaika iela 7</t>
  </si>
  <si>
    <t>REMARS-RĪGA, SIA</t>
  </si>
  <si>
    <t>Rīga, Gāles iela 2</t>
  </si>
  <si>
    <t>RĪGAS SILTUMS, AS, Lēpju iela 4</t>
  </si>
  <si>
    <t>Rīga, "Daugavgrīva", Lēpju iela 4</t>
  </si>
  <si>
    <t>RĪGAS SILTUMS, AS, Tīraines iela 5a</t>
  </si>
  <si>
    <t>Rīga, Tīraines iela 5a</t>
  </si>
  <si>
    <t>SALDUS ENERĢIJA, SIA</t>
  </si>
  <si>
    <t>Saldus, Kuldīgas iela 88A</t>
  </si>
  <si>
    <t>Sātiņi Energo LM, AS</t>
  </si>
  <si>
    <t>Saldus novads, Novadnieku pagasts, Kaļķu iela 1</t>
  </si>
  <si>
    <t>Preiļi, Kārsavas iela 18</t>
  </si>
  <si>
    <t>SM ENERGO, SIA</t>
  </si>
  <si>
    <t>Smiltene, Rīgas iela 16A</t>
  </si>
  <si>
    <t>TUKUMS DH, SIA</t>
  </si>
  <si>
    <t>Tulpju iela2, Tukums</t>
  </si>
  <si>
    <t>WBT Latvija, SIA</t>
  </si>
  <si>
    <t>Salacgrīvas novads, Ainažu pagasts, Ainaži</t>
  </si>
  <si>
    <t>Biomasas stacijas kopā</t>
  </si>
  <si>
    <t>ARSENAL, SIA, (Sēteri)</t>
  </si>
  <si>
    <t>Liepājas novads, Nīcas pagasts</t>
  </si>
  <si>
    <t>ARSENAL ENERGY, SIA</t>
  </si>
  <si>
    <t>Nīcas novads, Nīcas pagasts, "Sēteri"</t>
  </si>
  <si>
    <t>BALTNORVENT, SIA, Latvijas Vācijas kopuzņ. Alsungas VES</t>
  </si>
  <si>
    <t>Alsunga, "Jaundāliņi"</t>
  </si>
  <si>
    <t>Liepāja, Jātnieku iela 25</t>
  </si>
  <si>
    <t>ENERCOM PLUS, SIA</t>
  </si>
  <si>
    <t>Ventspils novads, Popes pagasts, Vēde, "Lipstiņi"</t>
  </si>
  <si>
    <t>ETB, SIA, ETB 1</t>
  </si>
  <si>
    <t>Pāvilostas novads, Vērgales pagasts</t>
  </si>
  <si>
    <t>ETB, SIA, Papardes-2</t>
  </si>
  <si>
    <t>Pāvilostas novads, Vērgales pagasts, "Dīķīši"</t>
  </si>
  <si>
    <t>ETB, SIA, Papardes-3</t>
  </si>
  <si>
    <t>IMPAKT, Rīgas pilsētas SIA, Užavas VES</t>
  </si>
  <si>
    <t>Ventspils novads, Užavas pagasts</t>
  </si>
  <si>
    <t>KURSA, Liepājas speciālās ekonomiskās zonas AS</t>
  </si>
  <si>
    <t>Liepāja, Roņu iela 8</t>
  </si>
  <si>
    <t>Latvenergo AS, Ainažu VES</t>
  </si>
  <si>
    <t>Ainažu pagasts, Salacgrīvas novads</t>
  </si>
  <si>
    <t>LENKAS ENERGO, SIA, Lenkas VES- 1</t>
  </si>
  <si>
    <t>LENKAS ENERGO, SIA, Lenkas VES- 2</t>
  </si>
  <si>
    <t>LENKAS ENERGO, SIA, Lenkas VES- 3</t>
  </si>
  <si>
    <t>LENKAS ENERGO, SIA, Lenkas VES- 4</t>
  </si>
  <si>
    <t>Ošmaļi, Oši 1</t>
  </si>
  <si>
    <t>Ventspils novads, Vārves pagasts, "Oši K"</t>
  </si>
  <si>
    <t>Ošmaļi, Oši 2</t>
  </si>
  <si>
    <t>Ošmaļi, Ošlejas 1</t>
  </si>
  <si>
    <t>Ventspils novads, Vārves pagasts, "Ošlejas"</t>
  </si>
  <si>
    <t>Ošmaļi, Ošlejas 2</t>
  </si>
  <si>
    <t>Ošmaļi Energy, SIA, Oši-1</t>
  </si>
  <si>
    <t>Ošmaļi Energy, SIA, Oši-2</t>
  </si>
  <si>
    <t>Ošmaļi Energy, SIA, Ošlejas 1</t>
  </si>
  <si>
    <t>Ošmaļi Energy, SIA, Ošlejas 2</t>
  </si>
  <si>
    <t>ROSME, SIA, Vēja Kalns 1</t>
  </si>
  <si>
    <t>Viesītes novads, Viesīte, "Vēja kalns 1"</t>
  </si>
  <si>
    <t>ROSME, SIA, Vēja Kalns 2</t>
  </si>
  <si>
    <t>Viesītes novads, Viesīte, "Vēja kalns 2"</t>
  </si>
  <si>
    <t>Rietumu elektriskie tīkli, SIA, Birzes-1</t>
  </si>
  <si>
    <t>Pāvilostas novads, Vērgales pagasts, "Birzes"</t>
  </si>
  <si>
    <t>VĒJA PARKS 10, SIA</t>
  </si>
  <si>
    <t>Grobiņas novads, Grobiņas pagasts, Āres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</si>
  <si>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</si>
  <si>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</si>
  <si>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</si>
  <si>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</si>
  <si>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</si>
  <si>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</si>
  <si>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</si>
  <si>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</si>
  <si>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</si>
  <si>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</si>
  <si>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1, SIA, "Rogaiņi", Priekules nov.,</t>
  </si>
  <si>
    <t>Priekules novads, "Rogaiņi"</t>
  </si>
  <si>
    <t>W.e.s. 1, SIA, Āpši, Alsungas nov.</t>
  </si>
  <si>
    <t>Alsungas novads, "Āpši"</t>
  </si>
  <si>
    <t>W.e.s. 2. SIA, "Rogaiņi", Priekules nov.,</t>
  </si>
  <si>
    <t>W.e.s. 3. SIA, "Rogaiņi", Priekules nov.,</t>
  </si>
  <si>
    <t>W.e.s.  4, SIA</t>
  </si>
  <si>
    <t>Priekules novads, Priekules pagasts, Jaunarāji</t>
  </si>
  <si>
    <t>W.e.s.  5, SIA, Klapari, Alsungas nov.,</t>
  </si>
  <si>
    <t>Alsungas novads, "Klapari"</t>
  </si>
  <si>
    <t>W.e.s.  6, SIA,  Klapari, Alsungas nov.,</t>
  </si>
  <si>
    <t>W.e.s.  7, SIA, "Krustceles", Priekules nov.,</t>
  </si>
  <si>
    <t>Priekules novads, "Krustceles"</t>
  </si>
  <si>
    <t>W.e.s.  7, SIA, "Āpši", Alsungas nov.,</t>
  </si>
  <si>
    <t>W.e.s.  8, SIA, "Krustceles", Priekules nov.,</t>
  </si>
  <si>
    <t>W.e.s.  8, SIA, "Āpši", Alsungas nov.,</t>
  </si>
  <si>
    <t>W.e.s.  9, SIA, Pilarāji, Alsungas nov.,</t>
  </si>
  <si>
    <t>Alsungas novads, "Pilarāji"</t>
  </si>
  <si>
    <t>W.e.s. 10, SIA, Pilarāji, Alsungas nov.,</t>
  </si>
  <si>
    <t>W.e.s. 11, SIA, Pilarāji, Alsungas nov.,</t>
  </si>
  <si>
    <t>W.e.s. 12, SIA, Pilarāji, Alsungas nov.,</t>
  </si>
  <si>
    <t>W.e.s. 13, SIA, "Pilarāji", Alsungas nov.,</t>
  </si>
  <si>
    <t>W.e.s. 15, SIA</t>
  </si>
  <si>
    <t>W.e.s. 16, SIA</t>
  </si>
  <si>
    <t>W.e.s. 17, SIA</t>
  </si>
  <si>
    <t>W.e.s. 18, SIA</t>
  </si>
  <si>
    <t>Winergy</t>
  </si>
  <si>
    <t>Tārgales pagasts, Venstpils novads</t>
  </si>
  <si>
    <t>Vēja elektrostacijas</t>
  </si>
  <si>
    <t>AG-21, SIA, Stašķeviču dzirnavu HES</t>
  </si>
  <si>
    <t>Aglonas novads, Šķeltovas pagasts, "Staškeviču dzirnavas", uz Dubnas upes</t>
  </si>
  <si>
    <t>AĢES DZIRNAVAS, ZS, Aģes dzirnavu HES</t>
  </si>
  <si>
    <t>Limbažu novads, Skultes pagasts, uz Aģes upes</t>
  </si>
  <si>
    <t>AL GRAUDI, SIA, Šlokenbekas HES</t>
  </si>
  <si>
    <t>Engures novads, Smārdes pagasts, "Šlokenbekas HES",  uz Slocenes upes</t>
  </si>
  <si>
    <t>Alsungas dzirnavas, IK, Alsungas dzirnavu HES</t>
  </si>
  <si>
    <t>Alsungas novads, Alsunga, Pils iela 5, uz Kauliņas upes</t>
  </si>
  <si>
    <t xml:space="preserve">ANNENIEKU ŪDENS DZIRNAVAS, SIA, Annenieku HES </t>
  </si>
  <si>
    <t>Dobeles novads, Annenieku pagasts, uz Bērzes upes</t>
  </si>
  <si>
    <t>AMATAS HES, SIA, Kārļu aizsprosta HES</t>
  </si>
  <si>
    <t>Amatas novads, Drabešu pagasts, "Kārļi", uz Amatas upes</t>
  </si>
  <si>
    <t>AVOTI, ZS, Pampāļu HES</t>
  </si>
  <si>
    <t>Saldus novads, Pampāļu pagasts,"Avoti", uz Zaņas upes</t>
  </si>
  <si>
    <t>ĀŽU HES, SIA, Āžu dzirnavu HES</t>
  </si>
  <si>
    <t>Gulbenes novads, Tirzas pagasts, uzTirzas upes</t>
  </si>
  <si>
    <t>BILLES HES, SIA, Billes HES</t>
  </si>
  <si>
    <t>Amatas novads, Drabešu pagasts, uz Amatas upes</t>
  </si>
  <si>
    <t xml:space="preserve">BITMETA DZIRNAVAS, IK, Kalna dzirnavu  HES   </t>
  </si>
  <si>
    <t>Pārgaujas novads, Raiskuma pagasts, uz Lenčupes</t>
  </si>
  <si>
    <t>BIŠPĒTERU Tukuma raj. ZS, Bišpēteru HES</t>
  </si>
  <si>
    <t>Tukuma novads,  Irlavas pagasts, "Bišpēteri", uz Abavas upes</t>
  </si>
  <si>
    <t>BRANDEĻU HES, SIA, Brandeļu HES</t>
  </si>
  <si>
    <t>Valmieras novads, Kocēnu pagasts, "Brandeļi", uz Anuļas upes</t>
  </si>
  <si>
    <t>BRASLAS HES, SIA, Braslas HES</t>
  </si>
  <si>
    <t>Pārgaujas novads, Straupes pagasts, Braslas zivjaudzētava, uz Braslas upes</t>
  </si>
  <si>
    <t>BRŪNU HES, SIA, Brūnu HES</t>
  </si>
  <si>
    <t>Mālpils novāds, "Smaidas", uz Mergupes</t>
  </si>
  <si>
    <t xml:space="preserve">CELMIŅI-1, Ogrtes raj. Lēdmanes pag.  ZS, Rikavas HES </t>
  </si>
  <si>
    <t>Rēzeknes novads, Rikavas pagasts, Joksti, uz Rēzeknes upes</t>
  </si>
  <si>
    <t>CEĻŠ, IU, Trikātas HES</t>
  </si>
  <si>
    <t>Beverīnas novads, Trikātas pagasts, uz Abula upes</t>
  </si>
  <si>
    <t>CĪRUĻU ROBEŽNIEKI SIA,  Robežnieku HES</t>
  </si>
  <si>
    <t>Limbažu novads, Viļķenes pagasts, uz Dzirnupes</t>
  </si>
  <si>
    <t>CIRĪŠU HES, SIA, Cirīšu HES</t>
  </si>
  <si>
    <t>Aglonas novads, Aglonas pagasts, "Lopotas", uz Tartaka upes</t>
  </si>
  <si>
    <t xml:space="preserve">DOBELES HES, SIA, Dobeles HES    </t>
  </si>
  <si>
    <t>Dobele, Skolas iela 2b, uz  Bērzes upes</t>
  </si>
  <si>
    <t>DZELDAS HES, SIA, Dzeldas HES</t>
  </si>
  <si>
    <t>Skrundas novads, Nīkrāces pagasts, "Lankalni", uz Dzeldas upes</t>
  </si>
  <si>
    <t>Dzirnas DLS, SIA</t>
  </si>
  <si>
    <t>Madonas novads, Sarkaņu pagasts, Biksēre, uz Lībes upes</t>
  </si>
  <si>
    <t>DZIRNAVAS, Dobeles raj. ZS, Bērzes HES</t>
  </si>
  <si>
    <t>Dobeles novads, Bērzes pagasts, uz Bērzes upes</t>
  </si>
  <si>
    <t>Dzirnavas, Tukuma raj. ZS, Sēmes HES</t>
  </si>
  <si>
    <t>Tukuma novads, Sēmes pagasts, uz Lāčupes</t>
  </si>
  <si>
    <t xml:space="preserve">DZIRNAVAS, Gārsenes pag. ZS, Gārsenes HES            </t>
  </si>
  <si>
    <t>Aknīstes novads, Gārsenes pagasts, uz Dienvidsusējas upes</t>
  </si>
  <si>
    <t>DZIRNAVAS, Saldus raj. ZS, Cieceres HES</t>
  </si>
  <si>
    <t>Brocēnu novads,  Brocēni, "Dzirnavas", uz Cieceres upes</t>
  </si>
  <si>
    <t>DZIRNAVAS-K, SIA, Kārlīšu dzirnavu HES</t>
  </si>
  <si>
    <t>Kocēnu novads, Dikļu pagasts, uz Gružupītes</t>
  </si>
  <si>
    <t>EDVIHES, SIA, Līču dzirnavu HES</t>
  </si>
  <si>
    <t>Krustpils novads, Kūku pagasts, uz Neretas upes</t>
  </si>
  <si>
    <t xml:space="preserve">EGLĪTIS UN BIEDRI, SIA, Ērgļu HES                   </t>
  </si>
  <si>
    <t xml:space="preserve"> Ērgļu novads,  Ērgļi, Rīgas iela 14, uz Ogres upes</t>
  </si>
  <si>
    <t xml:space="preserve">EKOFOR, SIA, Dūnijas HES   </t>
  </si>
  <si>
    <t>Raunas novads,Drustu pagasts, uz Palsas upes</t>
  </si>
  <si>
    <t>ENERGO 2000, SIA, Jaunannas HES</t>
  </si>
  <si>
    <t>Alūksnes novads, Jaunannas pagasts, uz Pededzes upes</t>
  </si>
  <si>
    <t>ENERGO 2000, SIA, Brutuļu  HES</t>
  </si>
  <si>
    <t>Smiltenes novads, Smiltenes pagasts, uz Abula upes</t>
  </si>
  <si>
    <t>ENERĢIJA A.A, SIA, Bunkas HES</t>
  </si>
  <si>
    <t>Priekules novads, Bunkas pagasts,"Bunkas ūdensdzirnavas", uz Vārtājas upes</t>
  </si>
  <si>
    <t>EZERSPĪĶI, ZS, Saldus raj., Gravas HES</t>
  </si>
  <si>
    <t>Ventspils novads, Usmas  pagasts, uz Engures upes</t>
  </si>
  <si>
    <t xml:space="preserve">EZERSPĪĶI, ZS, Saldus.raj., Spīķu HES            </t>
  </si>
  <si>
    <t>Kuldīgas novads, Vārmes pagasts, uz Šķēdes upes</t>
  </si>
  <si>
    <t>EZERSPĪĶI, ZS, Saldus.raj., Šķēdes HES</t>
  </si>
  <si>
    <t>Kuldīgas novads,Vārmes pagasts, Šķēdes Dzirnavas, uz Šķēdes upes</t>
  </si>
  <si>
    <t>EZERSPĪĶI, ZS, Saldus.raj., Vecdzirnavas HES</t>
  </si>
  <si>
    <t>Ventspils novads, Ugāles pagasts, uz Engures upes</t>
  </si>
  <si>
    <t xml:space="preserve">ĒRBERĢES HES, SIA, Ērberģes HES   </t>
  </si>
  <si>
    <t>Neretas novads, Mazzalves pagastā uz Dienvidsusējas upes</t>
  </si>
  <si>
    <t xml:space="preserve">FIRMA-GABRO, SIA, Prūšu HES         </t>
  </si>
  <si>
    <t>Priekuļu novads, Virgas pagast, uz Virgas upes</t>
  </si>
  <si>
    <t>GA-21, SIA, Bikstupes HES</t>
  </si>
  <si>
    <t>Jaunpils novads, Jaunpils pagasts, "Bikstupes" uz Bikstupes</t>
  </si>
  <si>
    <t>GA-21, SIA, Zāģeru dzirnavu HES</t>
  </si>
  <si>
    <t>Amatas novads, Jaunpils pagasts, uz Nedienas upe</t>
  </si>
  <si>
    <t xml:space="preserve">GAISMA - 97, SIA, Smiltenes HES           </t>
  </si>
  <si>
    <t>Smiltene, Abula iela 5, uz Abula upes</t>
  </si>
  <si>
    <t xml:space="preserve">GALGAUSKAS AINAVAS, SIA, Ainavas HES               </t>
  </si>
  <si>
    <t>Gulbenes novads, Rankas pagasts, "Ainavas", uz Vijates upes</t>
  </si>
  <si>
    <t>GALGAUSKAS DZIRNAVU HES, SIA, Galgauskas dz. HES</t>
  </si>
  <si>
    <t>Gulbenes novads, Galgauskas pagasts uz Tirzas upes</t>
  </si>
  <si>
    <t xml:space="preserve">GM, SIA, Nigras HES  </t>
  </si>
  <si>
    <t>Valkas novads, Blomas pagasts, uz Nigras upes</t>
  </si>
  <si>
    <t>GM, SIA, Tiltleju HES</t>
  </si>
  <si>
    <t>Smiltene, Ezera iela 2, uz Abula upes</t>
  </si>
  <si>
    <t xml:space="preserve">GAUJAS HIDROELEKTROSTACIJA, SIA, Gaujas HES  </t>
  </si>
  <si>
    <t>Gulbenes novads, Rauskas pagasts, uz Gaujas upes</t>
  </si>
  <si>
    <t>GRANTIŅI, ZS, Saldus raj., Grantiņu HES</t>
  </si>
  <si>
    <t>Saldus novads, Nīgrandes pagasts, uz Loša upes</t>
  </si>
  <si>
    <t>GRANTIŅI, ZS, Saldus raj., Lejnieku HES</t>
  </si>
  <si>
    <t>GREV, SIA, Grīvnieku HES</t>
  </si>
  <si>
    <t xml:space="preserve"> Aizkraukes novads,  Mazzalves pagasts, "Grīvnieki", uz Dienvidsusējas upes</t>
  </si>
  <si>
    <t>GRIENVALDE, SIA, Lejas ūdensdzirnavu HES</t>
  </si>
  <si>
    <t>Iecavas novads, "Lejas ūdens dzirnavas", uz Iecavas upes</t>
  </si>
  <si>
    <t>GRĪVAIŠU HES, SIA, Grīvaišu HES</t>
  </si>
  <si>
    <t>Saldus novads, Ezeres pagasts, uz Ezeres upes</t>
  </si>
  <si>
    <t>GROBIŅAS HES, SIA, Grobiņas HES</t>
  </si>
  <si>
    <t>Grobiņa, Pīlādžu iela 1,  uz Ālandes upes</t>
  </si>
  <si>
    <t xml:space="preserve">GRŪBE-HIDRO, SIA, Grūbes HES               </t>
  </si>
  <si>
    <t>Apes novads, Apes lauku teritorija, "Grūbe", uz Vaidavas upe</t>
  </si>
  <si>
    <t>HS BĒNE, SIA, Bēnes dzirnavu HES</t>
  </si>
  <si>
    <t>Auces novads, Auces pagasts, Bēne, uz Auces upes</t>
  </si>
  <si>
    <t>HESS, SIA, Skrīveru dzirnavu HES</t>
  </si>
  <si>
    <t>Skrīveri, Rīgas iela 6, uz Vijas upes</t>
  </si>
  <si>
    <t xml:space="preserve">HYDROENERGY LATVIA, SIA, Ropažu HES </t>
  </si>
  <si>
    <t>Ropažu novads, Ropažu pagasts, uz Lielās Juglas upes</t>
  </si>
  <si>
    <t xml:space="preserve">IEVULĪČI, SIA, Imantas dzirnavu HES       </t>
  </si>
  <si>
    <t>Rūjiena, Pilskalna iela 8, uz Tebras upes</t>
  </si>
  <si>
    <t>ILPEKS, Greivuļu HES</t>
  </si>
  <si>
    <t>Rēzeknes novads, Audriņu pagasts,Greivuļi, uz Rēzeknes upes</t>
  </si>
  <si>
    <t xml:space="preserve">JANOVSKIS, SIA, Viļānu HES    </t>
  </si>
  <si>
    <t>Viļāni,  uz Maltas upes</t>
  </si>
  <si>
    <t xml:space="preserve">Jaunkraukļi, Ādažu pagasta ZS, Mazkrāču HES  </t>
  </si>
  <si>
    <t>Tukuma novads, Džūlstes pagasts, "Mazkrāces", Džūkstes ūdens krātuve</t>
  </si>
  <si>
    <t xml:space="preserve">JAUNLEZDIŅI, Valkas raj. Vijciema pag. ZS, Skripstu HES  </t>
  </si>
  <si>
    <t>Valkas novads Vijciema pagasts, "Skripsti", uz Vijas upes</t>
  </si>
  <si>
    <t xml:space="preserve">JĀŠA HES, SIA, Pelēču HES </t>
  </si>
  <si>
    <t>Preiļu novads, Pelēču pagasts, uz Jāša upes</t>
  </si>
  <si>
    <t>JECIS, SIA, Ilzēnu HES</t>
  </si>
  <si>
    <t>Jaunpiebalgas novads, Jaunpiebalgas pagasts, uz Gaujas upes</t>
  </si>
  <si>
    <t xml:space="preserve">JEISKAS DZIRNAVAS, Valkas raj. Launkalnes pag. ZS, Jeiskas dzirnavu HES   </t>
  </si>
  <si>
    <t>Smiltenes novads, Launkalnes pagasts, uz Rauzas upes</t>
  </si>
  <si>
    <t>KALNA-RUSUĻI, ZS, Kalna dzirnavu HES</t>
  </si>
  <si>
    <t>Madonas novads, Ļaudonas pagasts, uz Svētupes</t>
  </si>
  <si>
    <t>KALNA-RUSUĻI, ZS, Lejas dzirnavu HES</t>
  </si>
  <si>
    <t>KALNA KĀRKLI, SIA Dzirnavu HES, Kalna Kārklu HES</t>
  </si>
  <si>
    <t>Cesvaines novads, Cesvaines lauku terotorija, uz Kujas upes</t>
  </si>
  <si>
    <t>KALNDZIRNAVAS, Valkas pilsētas SIA, Kalndzirnavas HES</t>
  </si>
  <si>
    <t>Valka, uz Pedeles upes</t>
  </si>
  <si>
    <t>KARĪNA, Norvaiša IU, Sudmalnieku HES</t>
  </si>
  <si>
    <t>Skrundas novads, Raņķu pagasts, Sudmalnieki, uz Ēnavas upes</t>
  </si>
  <si>
    <t>KORNA DZIRNAVU HES, SIA, Korna dzirn HES</t>
  </si>
  <si>
    <t>Preiļu novads, Aizkalnes pagasts, uz Jāša upes</t>
  </si>
  <si>
    <t>KRĀCE, SIA, Augstāru HES</t>
  </si>
  <si>
    <t>Jaunpiebalgas novads, Jaunpiebalgas pagastās, uz Gaujas upes</t>
  </si>
  <si>
    <t xml:space="preserve">KRĪGAĻU DZIRNAVAS, SIA, Krīgaļu dzirnavu HES            </t>
  </si>
  <si>
    <t>Amatas novads, Nītaures pagasts, uz Mergupes</t>
  </si>
  <si>
    <t>KRĒSLIŅI, SIA, Ķoņu dzirnavu HES</t>
  </si>
  <si>
    <t>Naukšēnu novads, Ķoņu pagasts, uz Rūjas upes</t>
  </si>
  <si>
    <t>KROTES ENERĢIJA, SIA, Krotes HES</t>
  </si>
  <si>
    <t>Priekules novads, Bunkas pagasts, uz Vārtājas upes</t>
  </si>
  <si>
    <t xml:space="preserve">Labdeves, SIA, Sendzirnavas HES  </t>
  </si>
  <si>
    <t>Talsu novads, Abavas pagasts, "Sendzirnavas", uz Virbupes</t>
  </si>
  <si>
    <t>LATGALES ENERĢĒTIKA, AS, Felicianova HES</t>
  </si>
  <si>
    <t>Ciblas novads, Ciblas pagasts, uz Ludzas upes</t>
  </si>
  <si>
    <t>LATGALES ENERĢĒTIKA, AS, Kubulova HES</t>
  </si>
  <si>
    <t>Ludzas novads, Isnaudas pagasts, uz Ludzas upes</t>
  </si>
  <si>
    <t>LATGALES ENERĢĒTIKA, AS, Spruktu HES</t>
  </si>
  <si>
    <t>Rēzeknes novads, Stoļerovas pagasts, uz Rēzeknes upes</t>
  </si>
  <si>
    <t>Latvenergo AS, Aiviekstes HES</t>
  </si>
  <si>
    <t>Aiviekstē, Kalsnavas pag., Madonas nov.</t>
  </si>
  <si>
    <t xml:space="preserve">LĪDUMI, Saldus raj. Blīdenes pag. ZS, Berķenes HES </t>
  </si>
  <si>
    <t>Jelgavas novads, Vilces pagasts, uz Svētes upes</t>
  </si>
  <si>
    <t>Lūkins &amp; Lūkins, SIA, Paideru HES</t>
  </si>
  <si>
    <t>Gulbenes novads, Lejasciema pagasts, "Paideri", uz Gaujas upes</t>
  </si>
  <si>
    <t xml:space="preserve">MHK ABULS, AS, Pakuļu HES </t>
  </si>
  <si>
    <t>Saldus novads, Lutriņu pagasts, Pakuļi, uz  Cieceres upes</t>
  </si>
  <si>
    <t>MHK ABULS, AS, Sinoles HES</t>
  </si>
  <si>
    <t>Gulbenes novads, Lejasciema pagasts, uz Gaujas upes</t>
  </si>
  <si>
    <t>MHK ABULS, AS, Brenguļu HES</t>
  </si>
  <si>
    <t>Beverīnas novads, Brenguļu pagasts, uz Abula upes</t>
  </si>
  <si>
    <t>Mazdambji, SIA, Rendas HES</t>
  </si>
  <si>
    <t>Kuldīgas novads, Rendas pagasts, uz Īvandes upes</t>
  </si>
  <si>
    <t>Mazā Jugla Hidro, SIA, Dobelnieku HES</t>
  </si>
  <si>
    <t>Ikšķiles novads, Tīnūžu pagasts, uz  Mazās Juglas upes</t>
  </si>
  <si>
    <t>MEŽROZĪTE HES, SIA, Straumes HES</t>
  </si>
  <si>
    <t>Līvānu novads,  uz Dubnas upes</t>
  </si>
  <si>
    <t>MEGATE, SIA, Kazdangas dzirnavu HES</t>
  </si>
  <si>
    <t>Aizputes novads, Kazdangas pagasts, uz Alokstes upes</t>
  </si>
  <si>
    <t>NAGĻU HES, SIA, Nagļu HES</t>
  </si>
  <si>
    <t>Rezeknes novads, Nagļu pagasts, Nagļi, uz Maltas upes</t>
  </si>
  <si>
    <t xml:space="preserve">NERETAS DZIRNAVAS, SIA, Neretas HES              </t>
  </si>
  <si>
    <t>Neretas novads, Neretas pagasts,  uz Dienvidsusējas upes</t>
  </si>
  <si>
    <t xml:space="preserve">NOVATORS, SIA, Dubeņecas dzirnavu HES </t>
  </si>
  <si>
    <t>Daugavpils novads, Ambeļu pagasts, "Dubeņecas dzirnavas", uz Dubnas upes</t>
  </si>
  <si>
    <t>NOVATORS, SIA, Galvānu HES</t>
  </si>
  <si>
    <t>Daugavpils novads, Ambeļu pagasts, "Upeskrasti", uz Dubnas upes</t>
  </si>
  <si>
    <t>NOVATORS, SIA, Šķīvišķu  HES</t>
  </si>
  <si>
    <t>Daugavpils novads, Ambeļu pagasts, "Kalna kļavas", uz Dubnas upes</t>
  </si>
  <si>
    <t xml:space="preserve">NOVATORS, SIA, Gulbīšu HES  </t>
  </si>
  <si>
    <t>Tērvetes novads, Augstkalnes pagasts, "Gulbīši", uz Svētes upes</t>
  </si>
  <si>
    <t>NOVATORS, SIA, Kroņauces HES</t>
  </si>
  <si>
    <t>Tērvetes novads, Tērvetes pagasts, uz Auces upes</t>
  </si>
  <si>
    <t xml:space="preserve">NOVATORS, SIA, Rundāles HES  </t>
  </si>
  <si>
    <t>Rundāles novads, Rundāles pagasts, "Rundāles ūdensdzirnavas", uz Īslīces upes</t>
  </si>
  <si>
    <t>NOVATORS, SIA, Viduskroģeru  HES</t>
  </si>
  <si>
    <t>Jelgavas novads, Platones pagasts, "Viduskroģeri", uz Platones upes</t>
  </si>
  <si>
    <t>NOVATORS, SIA, Ziedlejas HES</t>
  </si>
  <si>
    <t>Jelgavas novads, Lielplatones pagasts, "Ziedlejas", uz Platones upes</t>
  </si>
  <si>
    <t xml:space="preserve">Oserviss, SIA, Lobes dzirnavu HES </t>
  </si>
  <si>
    <t>Ogres novads, Lēdmanes pagasts, uz Lobes upes</t>
  </si>
  <si>
    <t>OGRES HES, SIA, Ogres HES</t>
  </si>
  <si>
    <t>Ogre, Brīvības iela 124/126, uz Ogres upes</t>
  </si>
  <si>
    <t>OZOLKALNI, ZS, Dižstendes  HES</t>
  </si>
  <si>
    <t>Talsu novads, Lībagu pagasts, uz Stendes upes</t>
  </si>
  <si>
    <t>Pāces dzirnavas, SIA, Pāces dzirnavu HES</t>
  </si>
  <si>
    <t>Dundagas novads, Dundagas pagasts, "Pāce"  uz Pāces upes</t>
  </si>
  <si>
    <t>PALSMANES ŪDENSDZIRNAVU HES, SIA, Palsmanes HES</t>
  </si>
  <si>
    <t>Smiltenes novads,  Palsmane,  uz Palsas upes</t>
  </si>
  <si>
    <t>PATINA, SIA, Karvas HES</t>
  </si>
  <si>
    <t xml:space="preserve">Alūksnes novads, Alsviķu pagasts, </t>
  </si>
  <si>
    <t>PILSKALNA HES, SIA, Pilskalna HES</t>
  </si>
  <si>
    <t>Gulbenes novads,  Lejasciema pagasts, uz Gaujas upes</t>
  </si>
  <si>
    <t>PILSKALNA HES, SIA, Rankas HES</t>
  </si>
  <si>
    <t>Gulbenes novads, Rankas pagasts, uz Gaujas upes</t>
  </si>
  <si>
    <t>RANKA HIDRO, SIA, Variņu HES</t>
  </si>
  <si>
    <t>Raunas dzirnavas, SIA, Raunas HES</t>
  </si>
  <si>
    <t>Raunas novads, Raunas pagasts, "Dzirnavas", uz Raunas upes</t>
  </si>
  <si>
    <t>RAUZAS DZIRNAVAS, ZS, Rauzas dzirnavu HES</t>
  </si>
  <si>
    <t>Smiltenes novads, Palsmanes pagasts, uz Šepkas upes</t>
  </si>
  <si>
    <t>RIDEĻU DZIRNAVAS, SIA, Rideļu dzirnavu HES</t>
  </si>
  <si>
    <t>Engures  novads, Engures pagasts, uz Kalnupes</t>
  </si>
  <si>
    <t>Rubīns  GG, SIA, Dzelzāmuru HES</t>
  </si>
  <si>
    <t>Talsu novads, Virbu pagasts, "Dzelzāmuri", uz Virbupes</t>
  </si>
  <si>
    <t>RUKAIŠI, IK (bija ZS līdz 16.05.)Rukaišu HES</t>
  </si>
  <si>
    <t>Skrundas novads, Nīkrāces pagasts, uz upes Šķērvelis</t>
  </si>
  <si>
    <t xml:space="preserve">SANKAĻI, SIA, Sankaļu HES              </t>
  </si>
  <si>
    <t>Salas novads, Salas pagasts, uz Ziemeļsusējas upes</t>
  </si>
  <si>
    <t>SASPĒLE, SIA, Lācīšu HES</t>
  </si>
  <si>
    <t>Gulbene novads, Rankas pagasts, uz Gaujas upes</t>
  </si>
  <si>
    <t xml:space="preserve">SKUĶĪŠU DZIRNAVAS, Rīgas raj. Garkalnes pag. ZS, Skuķīšu dzirnavu HES </t>
  </si>
  <si>
    <t>Garkalnes novads, uz Tumšupes</t>
  </si>
  <si>
    <t>SLUGAS, ZS</t>
  </si>
  <si>
    <t>Nikrāces novads, Nīkrāces pagasts, Bērzkrogs, "Urbuļi"</t>
  </si>
  <si>
    <t>SL PLUS, SIA, Rauskas HES</t>
  </si>
  <si>
    <t>Mazsalacas novads, Ramatas pagasts, uz Ramatas upes</t>
  </si>
  <si>
    <t xml:space="preserve">Spēkstacija PR, SIA, Dzirnavnieku HES       </t>
  </si>
  <si>
    <t>Valkas novads, Pedele, uz Pedeles upes</t>
  </si>
  <si>
    <t>SPRIDZĒNU HES, SIA, Spridzēnu HES</t>
  </si>
  <si>
    <t>Pļaviņu novads, Aiviekstes pagasts, uz Aiviekstes upes</t>
  </si>
  <si>
    <t xml:space="preserve">STIEBRIŅI, Kalsnavas pag. ZS, Ļaudonas Vilnas f-kas HES     </t>
  </si>
  <si>
    <t>Madonas novads, Ļaudonas pagasts,  Ļaudona, uz Svētupes</t>
  </si>
  <si>
    <t xml:space="preserve">STRELĒCIJA, SIA, Paleju HES </t>
  </si>
  <si>
    <t>Dobeles novads, Bikstu pagasts, uz Bērzes upes</t>
  </si>
  <si>
    <t>SUDALIŅA, SIA   Lejas dzirnavu HES</t>
  </si>
  <si>
    <t>Gulbenes novads,  Lejasciema pagasts, uz Sudaliņas upes</t>
  </si>
  <si>
    <t>SURMIS, SIA, Lēnu ūdensdzirnavas HES</t>
  </si>
  <si>
    <t>Skrundas novads, Nīkrāces pagasts, "Dzirnavas", uz Imala upes</t>
  </si>
  <si>
    <t>SUDA, SIA, Mālpils ūdens dzirnavu HES</t>
  </si>
  <si>
    <t>Mālpils novads, Mālpils pagasts, uz Sudas upe</t>
  </si>
  <si>
    <t>S&amp;E Management, SIA, Vizlas HES</t>
  </si>
  <si>
    <t>Valkas novads, Grundzāles pagasts, uz Vizlas upes</t>
  </si>
  <si>
    <t>Tovtra, SIA, Rikteres ūdens dzirnavu. HES</t>
  </si>
  <si>
    <t>Mālpils novads, Sidgunda, uz Lielās Juglas upes</t>
  </si>
  <si>
    <t>VADAKSTES HES, SIA, Vadakstes HES</t>
  </si>
  <si>
    <t>Saldus novads, Vadakstes pagasts, "Stari", uz Vadakstes upes</t>
  </si>
  <si>
    <t>VANKA, SIA, Apriķu HES</t>
  </si>
  <si>
    <t>Aizputes novads, Lažas pagasts, uz Alokstes upes</t>
  </si>
  <si>
    <t>VANKA, SIA, Baronu HES</t>
  </si>
  <si>
    <t>VANKA, SIA, Padures HES</t>
  </si>
  <si>
    <t>Kuldīgas novads, Padures pagasts,  uz Padures upes</t>
  </si>
  <si>
    <t>VANKA, SIA, Rudbāržu HES</t>
  </si>
  <si>
    <t>Skrundas novads, Rudbāržu pagasts, uz Kojas upes</t>
  </si>
  <si>
    <t>VANKA, SIA, Ēdoles HES</t>
  </si>
  <si>
    <t>Kuldīgas novads, Ēdoles pagasts, uz Vankas upes</t>
  </si>
  <si>
    <t>VANKA, SIA, Mūrmuižas HES</t>
  </si>
  <si>
    <t>Jelgavas novads, Vilces pagasts, uz  Svētes upes</t>
  </si>
  <si>
    <t>VECOGRE, SIA , Emmas dzirnavu HES</t>
  </si>
  <si>
    <t>Ērgļu novads, Sausnējas pagasts uz Ogres upes</t>
  </si>
  <si>
    <t>VIORA PLUSS, SIA, Krievciema HES</t>
  </si>
  <si>
    <t>Pļaviņu novads, Aiviekstes pagasts, "Krievciema ūdensdzirnavas", uz Viesatas upes</t>
  </si>
  <si>
    <t>VECPIEBALGAS DZIRNAVAS, Cēsu raj. I. Škerberga IU, Inešu HES</t>
  </si>
  <si>
    <t>Vecpiebalgas novads, Inešu pagasts, uz Orisāres upes</t>
  </si>
  <si>
    <t>VIESATAS HES, SIA, Viesatu HES</t>
  </si>
  <si>
    <t>Jaunpils novads, Viesatas pagasts, uz Viesatas upes</t>
  </si>
  <si>
    <t>VN ŪDENS-DZIRNAVAS SIA, Ūdensdzirnavu HES</t>
  </si>
  <si>
    <t>Talsu novads, Strazdu pagasts, uz Dzirnavupītes</t>
  </si>
  <si>
    <t>ZAĶĪŠI, Saldus raj. Zirņu pagasta ZS, Dirnavnieku HES</t>
  </si>
  <si>
    <t>Saldus, "Dzirnavnieki", uz Cieceres upes</t>
  </si>
  <si>
    <t>Zaņas ūdensdzirnavas, SIA, Zaņas dzirnavu HES</t>
  </si>
  <si>
    <t>Saldus novads, Zaņas pagasts, uz Zaņas upes</t>
  </si>
  <si>
    <t>ZARIŅI, Liepājas raj. Kalētu pag. ZS, Ezeres dzirnavu HES</t>
  </si>
  <si>
    <t>Z Group, SIA, Cīravas ūd.dz. HES</t>
  </si>
  <si>
    <t>Aizputes novads, Cīravas pagasts, uz Cepļupes</t>
  </si>
  <si>
    <t>ZILUPES HES, SIA, Zilupes HES</t>
  </si>
  <si>
    <t>Zilupe, Raiņa iela 27, uz Zilupes upes</t>
  </si>
  <si>
    <t>WEST ENERGO, SIA, Upmaļu HES</t>
  </si>
  <si>
    <t>Krāslavas novads, Kaplavas pagasts, uz  Vileikas upes</t>
  </si>
  <si>
    <t xml:space="preserve">WEST ENERGO, SIA, Ilūkstes HES </t>
  </si>
  <si>
    <t>Ilūkste, uz Ilūkstes upes</t>
  </si>
  <si>
    <t xml:space="preserve">WEST ENERGO, SIA, Šederes HES </t>
  </si>
  <si>
    <t>Ilūkstes novads, Šederas pagasts, uz Ilūkstes upes</t>
  </si>
  <si>
    <t>Hidroelektrostacijas</t>
  </si>
  <si>
    <t>Agro Lestene, SIA</t>
  </si>
  <si>
    <t>Ulbroka, SIA</t>
  </si>
  <si>
    <t>Vecsiljāņi, ZS</t>
  </si>
  <si>
    <t>Importex Group, SIA</t>
  </si>
  <si>
    <t>PREIĻU SILTUMS (SECES KOKS), SIA</t>
  </si>
  <si>
    <t>LATSAULE,SIA</t>
  </si>
  <si>
    <t>"Māras", Salienas pagasts, Daugavpils novads</t>
  </si>
  <si>
    <t>Acones iela 10, Ulbroka, Stopiņu novads</t>
  </si>
  <si>
    <t>"Liellopu ferma", Bebru pagasts, Koknese novads</t>
  </si>
  <si>
    <t>Madonas iela 6D, Jēkabpils</t>
  </si>
  <si>
    <t>Mazcenu aleja 41a, Jaunmārupe, Mārupes novads</t>
  </si>
  <si>
    <t>Celtnieku iela 3, Lieģi, Tadaiķu pagasts, Durbes novads</t>
  </si>
  <si>
    <t>Kalna iela 3A, Sala, Salas pagasts, Salas novads</t>
  </si>
  <si>
    <t>Silikātu iela 8A, Daugavpils</t>
  </si>
  <si>
    <t>Akmeņu iela 43d, Ogre</t>
  </si>
  <si>
    <t>Izmaksas virs t.cenas</t>
  </si>
  <si>
    <t>References cena 2013.gada 1.pusgadam:</t>
  </si>
  <si>
    <t>Iepirkuma apjoms</t>
  </si>
  <si>
    <t>Iepirkuma izmaksas</t>
  </si>
  <si>
    <t>Atbalsts uz saražoto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</si>
</sst>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#,##0.00000"/>
    <numFmt numFmtId="166" formatCode="0.00000"/>
    <numFmt numFmtId="167" formatCode="0.000"/>
    <numFmt numFmtId="170" formatCode="#,##0.000000"/>
  </numFmts>
  <fonts count="16" x14ac:knownFonts="1">
    <font>
      <sz val="10"/>
      <name val="Arial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0"/>
      <color indexed="1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9"/>
      <color indexed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0" tint="-0.49998474074526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8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14" xfId="0" applyNumberFormat="1" applyFont="1" applyFill="1" applyBorder="1" applyAlignment="1"/>
    <xf numFmtId="0" fontId="1" fillId="0" borderId="0" xfId="0" applyFont="1" applyFill="1" applyBorder="1" applyAlignment="1"/>
    <xf numFmtId="3" fontId="1" fillId="2" borderId="6" xfId="0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0" fontId="11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12" fillId="2" borderId="16" xfId="0" applyFont="1" applyFill="1" applyBorder="1" applyAlignment="1"/>
    <xf numFmtId="3" fontId="3" fillId="2" borderId="17" xfId="0" applyNumberFormat="1" applyFont="1" applyFill="1" applyBorder="1" applyAlignment="1">
      <alignment horizontal="right"/>
    </xf>
    <xf numFmtId="4" fontId="3" fillId="2" borderId="18" xfId="0" applyNumberFormat="1" applyFont="1" applyFill="1" applyBorder="1" applyAlignment="1">
      <alignment horizontal="right"/>
    </xf>
    <xf numFmtId="4" fontId="3" fillId="0" borderId="17" xfId="0" applyNumberFormat="1" applyFont="1" applyFill="1" applyBorder="1" applyAlignment="1">
      <alignment horizontal="right"/>
    </xf>
    <xf numFmtId="4" fontId="3" fillId="0" borderId="18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/>
    <xf numFmtId="3" fontId="1" fillId="0" borderId="6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4" fontId="1" fillId="0" borderId="8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4" fontId="1" fillId="5" borderId="8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/>
    <xf numFmtId="3" fontId="1" fillId="0" borderId="0" xfId="0" applyNumberFormat="1" applyFont="1" applyFill="1" applyBorder="1" applyAlignment="1"/>
    <xf numFmtId="0" fontId="12" fillId="0" borderId="7" xfId="0" applyFont="1" applyFill="1" applyBorder="1" applyAlignment="1"/>
    <xf numFmtId="4" fontId="1" fillId="0" borderId="20" xfId="0" applyNumberFormat="1" applyFont="1" applyFill="1" applyBorder="1" applyAlignment="1">
      <alignment horizontal="right"/>
    </xf>
    <xf numFmtId="0" fontId="13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/>
    <xf numFmtId="3" fontId="3" fillId="2" borderId="21" xfId="0" applyNumberFormat="1" applyFont="1" applyFill="1" applyBorder="1" applyAlignment="1">
      <alignment horizontal="right"/>
    </xf>
    <xf numFmtId="4" fontId="3" fillId="2" borderId="22" xfId="0" applyNumberFormat="1" applyFont="1" applyFill="1" applyBorder="1" applyAlignment="1">
      <alignment horizontal="right"/>
    </xf>
    <xf numFmtId="3" fontId="3" fillId="5" borderId="21" xfId="0" applyNumberFormat="1" applyFont="1" applyFill="1" applyBorder="1" applyAlignment="1">
      <alignment horizontal="right"/>
    </xf>
    <xf numFmtId="4" fontId="3" fillId="5" borderId="22" xfId="0" applyNumberFormat="1" applyFont="1" applyFill="1" applyBorder="1" applyAlignment="1">
      <alignment horizontal="right"/>
    </xf>
    <xf numFmtId="3" fontId="3" fillId="5" borderId="23" xfId="0" applyNumberFormat="1" applyFont="1" applyFill="1" applyBorder="1" applyAlignment="1">
      <alignment horizontal="right"/>
    </xf>
    <xf numFmtId="4" fontId="3" fillId="5" borderId="23" xfId="0" applyNumberFormat="1" applyFont="1" applyFill="1" applyBorder="1" applyAlignment="1">
      <alignment horizontal="right"/>
    </xf>
    <xf numFmtId="0" fontId="9" fillId="0" borderId="0" xfId="0" applyFont="1" applyFill="1" applyAlignment="1"/>
    <xf numFmtId="4" fontId="1" fillId="0" borderId="0" xfId="0" applyNumberFormat="1" applyFont="1" applyFill="1" applyAlignment="1"/>
    <xf numFmtId="166" fontId="1" fillId="0" borderId="0" xfId="0" applyNumberFormat="1" applyFont="1" applyFill="1" applyAlignment="1"/>
    <xf numFmtId="4" fontId="1" fillId="0" borderId="0" xfId="0" applyNumberFormat="1" applyFont="1" applyFill="1" applyAlignment="1">
      <alignment horizontal="right"/>
    </xf>
    <xf numFmtId="3" fontId="1" fillId="2" borderId="12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3" fillId="2" borderId="23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9" fillId="0" borderId="7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4" borderId="0" xfId="0" applyFont="1" applyFill="1" applyBorder="1" applyAlignment="1"/>
    <xf numFmtId="0" fontId="15" fillId="0" borderId="0" xfId="0" applyFont="1" applyFill="1" applyBorder="1" applyAlignment="1"/>
    <xf numFmtId="0" fontId="10" fillId="2" borderId="17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right"/>
    </xf>
    <xf numFmtId="3" fontId="3" fillId="0" borderId="33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5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/>
    </xf>
    <xf numFmtId="0" fontId="9" fillId="5" borderId="0" xfId="0" applyFont="1" applyFill="1" applyBorder="1" applyAlignment="1"/>
    <xf numFmtId="0" fontId="10" fillId="2" borderId="1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/>
    </xf>
    <xf numFmtId="4" fontId="3" fillId="0" borderId="28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4" fontId="3" fillId="0" borderId="25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4" fontId="1" fillId="2" borderId="30" xfId="0" applyNumberFormat="1" applyFont="1" applyFill="1" applyBorder="1" applyAlignment="1">
      <alignment horizontal="right"/>
    </xf>
    <xf numFmtId="3" fontId="1" fillId="0" borderId="29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6" borderId="6" xfId="0" applyNumberFormat="1" applyFont="1" applyFill="1" applyBorder="1" applyAlignment="1">
      <alignment horizontal="right" vertical="center"/>
    </xf>
    <xf numFmtId="4" fontId="3" fillId="6" borderId="17" xfId="0" applyNumberFormat="1" applyFont="1" applyFill="1" applyBorder="1" applyAlignment="1">
      <alignment horizontal="right" vertical="center"/>
    </xf>
    <xf numFmtId="4" fontId="3" fillId="6" borderId="9" xfId="0" applyNumberFormat="1" applyFont="1" applyFill="1" applyBorder="1" applyAlignment="1">
      <alignment horizontal="right" vertical="center"/>
    </xf>
    <xf numFmtId="4" fontId="12" fillId="6" borderId="6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Alignment="1">
      <alignment horizontal="right"/>
    </xf>
    <xf numFmtId="3" fontId="1" fillId="6" borderId="6" xfId="0" applyNumberFormat="1" applyFont="1" applyFill="1" applyBorder="1" applyAlignment="1">
      <alignment horizontal="right"/>
    </xf>
    <xf numFmtId="3" fontId="1" fillId="6" borderId="6" xfId="0" applyNumberFormat="1" applyFont="1" applyFill="1" applyBorder="1" applyAlignment="1">
      <alignment horizontal="right" vertical="center"/>
    </xf>
    <xf numFmtId="3" fontId="3" fillId="6" borderId="17" xfId="0" applyNumberFormat="1" applyFont="1" applyFill="1" applyBorder="1" applyAlignment="1">
      <alignment horizontal="right" vertical="center"/>
    </xf>
    <xf numFmtId="3" fontId="3" fillId="6" borderId="9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2" borderId="22" xfId="0" applyNumberFormat="1" applyFont="1" applyFill="1" applyBorder="1" applyAlignment="1">
      <alignment horizontal="right" vertical="center"/>
    </xf>
    <xf numFmtId="4" fontId="3" fillId="2" borderId="23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5" fontId="1" fillId="2" borderId="6" xfId="0" applyNumberFormat="1" applyFont="1" applyFill="1" applyBorder="1" applyAlignment="1">
      <alignment horizontal="right" vertical="center"/>
    </xf>
    <xf numFmtId="3" fontId="3" fillId="2" borderId="21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3" fontId="1" fillId="0" borderId="29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right" vertical="center"/>
    </xf>
    <xf numFmtId="3" fontId="1" fillId="0" borderId="27" xfId="0" applyNumberFormat="1" applyFont="1" applyFill="1" applyBorder="1" applyAlignment="1">
      <alignment horizontal="right" vertical="center"/>
    </xf>
    <xf numFmtId="4" fontId="1" fillId="0" borderId="25" xfId="0" applyNumberFormat="1" applyFont="1" applyFill="1" applyBorder="1" applyAlignment="1">
      <alignment horizontal="right" vertical="center"/>
    </xf>
    <xf numFmtId="4" fontId="1" fillId="0" borderId="28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167" fontId="11" fillId="2" borderId="15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right" vertical="center"/>
    </xf>
    <xf numFmtId="3" fontId="1" fillId="2" borderId="29" xfId="0" applyNumberFormat="1" applyFont="1" applyFill="1" applyBorder="1" applyAlignment="1">
      <alignment horizontal="right" vertical="center"/>
    </xf>
    <xf numFmtId="4" fontId="1" fillId="2" borderId="20" xfId="0" applyNumberFormat="1" applyFont="1" applyFill="1" applyBorder="1" applyAlignment="1">
      <alignment horizontal="right" vertical="center"/>
    </xf>
    <xf numFmtId="4" fontId="1" fillId="2" borderId="34" xfId="0" applyNumberFormat="1" applyFont="1" applyFill="1" applyBorder="1" applyAlignment="1">
      <alignment horizontal="right" vertical="center"/>
    </xf>
    <xf numFmtId="3" fontId="3" fillId="2" borderId="27" xfId="0" applyNumberFormat="1" applyFont="1" applyFill="1" applyBorder="1" applyAlignment="1">
      <alignment horizontal="right" vertical="center"/>
    </xf>
    <xf numFmtId="4" fontId="3" fillId="2" borderId="28" xfId="0" applyNumberFormat="1" applyFont="1" applyFill="1" applyBorder="1" applyAlignment="1">
      <alignment horizontal="right" vertical="center"/>
    </xf>
    <xf numFmtId="4" fontId="3" fillId="2" borderId="26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28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right" vertical="center"/>
    </xf>
    <xf numFmtId="4" fontId="3" fillId="4" borderId="25" xfId="0" applyNumberFormat="1" applyFont="1" applyFill="1" applyBorder="1" applyAlignment="1">
      <alignment horizontal="right" vertical="center"/>
    </xf>
    <xf numFmtId="4" fontId="3" fillId="4" borderId="28" xfId="0" applyNumberFormat="1" applyFont="1" applyFill="1" applyBorder="1" applyAlignment="1">
      <alignment horizontal="right" vertical="center"/>
    </xf>
    <xf numFmtId="4" fontId="1" fillId="6" borderId="29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70" fontId="1" fillId="6" borderId="6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23" xfId="0" applyNumberFormat="1" applyFont="1" applyFill="1" applyBorder="1" applyAlignment="1">
      <alignment horizontal="right"/>
    </xf>
    <xf numFmtId="170" fontId="3" fillId="6" borderId="17" xfId="0" applyNumberFormat="1" applyFont="1" applyFill="1" applyBorder="1" applyAlignment="1">
      <alignment horizontal="right" vertical="center"/>
    </xf>
    <xf numFmtId="170" fontId="3" fillId="6" borderId="36" xfId="0" applyNumberFormat="1" applyFont="1" applyFill="1" applyBorder="1" applyAlignment="1">
      <alignment horizontal="right" vertical="center"/>
    </xf>
    <xf numFmtId="170" fontId="3" fillId="6" borderId="35" xfId="0" applyNumberFormat="1" applyFont="1" applyFill="1" applyBorder="1" applyAlignment="1">
      <alignment horizontal="right" vertical="center"/>
    </xf>
    <xf numFmtId="170" fontId="12" fillId="6" borderId="6" xfId="0" applyNumberFormat="1" applyFont="1" applyFill="1" applyBorder="1" applyAlignment="1">
      <alignment horizontal="right" vertical="center"/>
    </xf>
    <xf numFmtId="170" fontId="3" fillId="6" borderId="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4"/>
  <sheetViews>
    <sheetView zoomScale="115" zoomScaleNormal="115" workbookViewId="0">
      <pane xSplit="2" ySplit="6" topLeftCell="C7" activePane="bottomRight" state="frozen"/>
      <selection pane="topRight" activeCell="E1" sqref="E1"/>
      <selection pane="bottomLeft" activeCell="A7" sqref="A7"/>
      <selection pane="bottomRight" activeCell="B1" sqref="B1"/>
    </sheetView>
  </sheetViews>
  <sheetFormatPr defaultRowHeight="14.1" customHeight="1" x14ac:dyDescent="0.2"/>
  <cols>
    <col min="1" max="1" width="5.140625" style="1" customWidth="1"/>
    <col min="2" max="2" width="35.42578125" style="78" customWidth="1"/>
    <col min="3" max="3" width="10.28515625" style="119" customWidth="1"/>
    <col min="4" max="4" width="7.5703125" style="1" customWidth="1"/>
    <col min="5" max="5" width="44.28515625" style="12" customWidth="1"/>
    <col min="6" max="9" width="19" style="12" customWidth="1"/>
    <col min="10" max="12" width="19" style="5" customWidth="1"/>
    <col min="13" max="13" width="12.42578125" style="5" customWidth="1"/>
    <col min="14" max="14" width="12.85546875" style="12" customWidth="1"/>
    <col min="15" max="15" width="12.42578125" style="5" customWidth="1"/>
    <col min="16" max="16" width="12.85546875" style="12" customWidth="1"/>
    <col min="17" max="17" width="12.42578125" style="5" customWidth="1"/>
    <col min="18" max="18" width="13.140625" style="12" customWidth="1"/>
    <col min="19" max="19" width="12.42578125" style="5" customWidth="1"/>
    <col min="20" max="20" width="13.140625" style="12" customWidth="1"/>
    <col min="21" max="21" width="12.42578125" style="5" customWidth="1"/>
    <col min="22" max="22" width="13.140625" style="12" customWidth="1"/>
    <col min="23" max="23" width="12.42578125" style="5" customWidth="1"/>
    <col min="24" max="24" width="13.140625" style="12" customWidth="1"/>
    <col min="25" max="27" width="19" style="87" customWidth="1"/>
    <col min="28" max="28" width="11.28515625" style="105" customWidth="1"/>
    <col min="29" max="30" width="11.28515625" style="106" customWidth="1"/>
    <col min="31" max="31" width="11.28515625" style="105" customWidth="1"/>
    <col min="32" max="33" width="11.28515625" style="106" customWidth="1"/>
    <col min="34" max="34" width="11.28515625" style="105" customWidth="1"/>
    <col min="35" max="36" width="11.28515625" style="106" customWidth="1"/>
    <col min="37" max="37" width="11.28515625" style="105" customWidth="1"/>
    <col min="38" max="39" width="11.28515625" style="106" customWidth="1"/>
    <col min="40" max="40" width="11.28515625" style="105" customWidth="1"/>
    <col min="41" max="42" width="11.28515625" style="106" customWidth="1"/>
    <col min="43" max="43" width="11.28515625" style="105" customWidth="1"/>
    <col min="44" max="45" width="11.28515625" style="106" customWidth="1"/>
    <col min="46" max="16384" width="9.140625" style="8"/>
  </cols>
  <sheetData>
    <row r="1" spans="1:45" ht="12.75" x14ac:dyDescent="0.2">
      <c r="B1" s="2"/>
      <c r="C1" s="118"/>
      <c r="D1" s="3"/>
      <c r="E1" s="3"/>
      <c r="F1" s="3"/>
      <c r="G1" s="3"/>
      <c r="H1" s="3"/>
      <c r="I1" s="3"/>
      <c r="K1" s="6" t="s">
        <v>741</v>
      </c>
      <c r="L1" s="4">
        <v>3.3739999999999999E-2</v>
      </c>
      <c r="N1" s="7"/>
      <c r="P1" s="7"/>
      <c r="R1" s="7"/>
      <c r="T1" s="7"/>
      <c r="V1" s="7"/>
      <c r="X1" s="7"/>
    </row>
    <row r="2" spans="1:45" ht="13.5" thickBot="1" x14ac:dyDescent="0.25">
      <c r="A2" s="9"/>
      <c r="B2" s="10"/>
      <c r="C2" s="118"/>
      <c r="D2" s="3"/>
      <c r="E2" s="3"/>
      <c r="F2" s="3"/>
      <c r="G2" s="3"/>
      <c r="H2" s="3"/>
      <c r="I2" s="3"/>
      <c r="J2" s="11"/>
      <c r="K2" s="11"/>
      <c r="L2" s="11"/>
      <c r="M2" s="11"/>
      <c r="O2" s="11"/>
      <c r="Q2" s="11"/>
      <c r="S2" s="11"/>
      <c r="U2" s="11"/>
      <c r="W2" s="11"/>
    </row>
    <row r="3" spans="1:45" s="13" customFormat="1" ht="15.75" customHeight="1" thickBot="1" x14ac:dyDescent="0.25">
      <c r="A3" s="97"/>
      <c r="B3" s="228" t="s">
        <v>0</v>
      </c>
      <c r="C3" s="231" t="s">
        <v>1</v>
      </c>
      <c r="D3" s="228" t="s">
        <v>2</v>
      </c>
      <c r="E3" s="228" t="s">
        <v>3</v>
      </c>
      <c r="F3" s="235" t="s">
        <v>4</v>
      </c>
      <c r="G3" s="236"/>
      <c r="H3" s="236"/>
      <c r="I3" s="237"/>
      <c r="J3" s="223" t="s">
        <v>198</v>
      </c>
      <c r="K3" s="224"/>
      <c r="L3" s="234"/>
      <c r="M3" s="225" t="s">
        <v>5</v>
      </c>
      <c r="N3" s="226"/>
      <c r="O3" s="225" t="s">
        <v>6</v>
      </c>
      <c r="P3" s="226"/>
      <c r="Q3" s="225" t="s">
        <v>7</v>
      </c>
      <c r="R3" s="226"/>
      <c r="S3" s="225" t="s">
        <v>8</v>
      </c>
      <c r="T3" s="226"/>
      <c r="U3" s="227" t="s">
        <v>9</v>
      </c>
      <c r="V3" s="227"/>
      <c r="W3" s="225" t="s">
        <v>10</v>
      </c>
      <c r="X3" s="226"/>
      <c r="Y3" s="223" t="s">
        <v>201</v>
      </c>
      <c r="Z3" s="224"/>
      <c r="AA3" s="224"/>
      <c r="AB3" s="220" t="s">
        <v>205</v>
      </c>
      <c r="AC3" s="221"/>
      <c r="AD3" s="222"/>
      <c r="AE3" s="220" t="s">
        <v>206</v>
      </c>
      <c r="AF3" s="221"/>
      <c r="AG3" s="222"/>
      <c r="AH3" s="220" t="s">
        <v>207</v>
      </c>
      <c r="AI3" s="221"/>
      <c r="AJ3" s="222"/>
      <c r="AK3" s="220" t="s">
        <v>208</v>
      </c>
      <c r="AL3" s="221"/>
      <c r="AM3" s="222"/>
      <c r="AN3" s="220" t="s">
        <v>209</v>
      </c>
      <c r="AO3" s="221"/>
      <c r="AP3" s="222"/>
      <c r="AQ3" s="220" t="s">
        <v>210</v>
      </c>
      <c r="AR3" s="221"/>
      <c r="AS3" s="222"/>
    </row>
    <row r="4" spans="1:45" s="20" customFormat="1" ht="12.75" x14ac:dyDescent="0.2">
      <c r="A4" s="30"/>
      <c r="B4" s="229" t="s">
        <v>11</v>
      </c>
      <c r="C4" s="232" t="s">
        <v>12</v>
      </c>
      <c r="D4" s="229" t="s">
        <v>2</v>
      </c>
      <c r="E4" s="229" t="s">
        <v>13</v>
      </c>
      <c r="F4" s="238" t="s">
        <v>20</v>
      </c>
      <c r="G4" s="238" t="s">
        <v>200</v>
      </c>
      <c r="H4" s="238" t="s">
        <v>199</v>
      </c>
      <c r="I4" s="238" t="s">
        <v>744</v>
      </c>
      <c r="J4" s="21" t="s">
        <v>742</v>
      </c>
      <c r="K4" s="22" t="s">
        <v>743</v>
      </c>
      <c r="L4" s="86" t="s">
        <v>740</v>
      </c>
      <c r="M4" s="16" t="s">
        <v>14</v>
      </c>
      <c r="N4" s="17"/>
      <c r="O4" s="16" t="s">
        <v>14</v>
      </c>
      <c r="P4" s="17"/>
      <c r="Q4" s="18" t="s">
        <v>14</v>
      </c>
      <c r="R4" s="19"/>
      <c r="S4" s="16" t="s">
        <v>14</v>
      </c>
      <c r="T4" s="17"/>
      <c r="U4" s="18" t="s">
        <v>14</v>
      </c>
      <c r="V4" s="19"/>
      <c r="W4" s="16" t="s">
        <v>14</v>
      </c>
      <c r="X4" s="17"/>
      <c r="Y4" s="88" t="s">
        <v>742</v>
      </c>
      <c r="Z4" s="89" t="s">
        <v>743</v>
      </c>
      <c r="AA4" s="86" t="s">
        <v>740</v>
      </c>
      <c r="AB4" s="110" t="s">
        <v>14</v>
      </c>
      <c r="AC4" s="111"/>
      <c r="AD4" s="112"/>
      <c r="AE4" s="110" t="s">
        <v>14</v>
      </c>
      <c r="AF4" s="111"/>
      <c r="AG4" s="112"/>
      <c r="AH4" s="110" t="s">
        <v>14</v>
      </c>
      <c r="AI4" s="111"/>
      <c r="AJ4" s="112"/>
      <c r="AK4" s="110" t="s">
        <v>14</v>
      </c>
      <c r="AL4" s="111"/>
      <c r="AM4" s="112"/>
      <c r="AN4" s="110" t="s">
        <v>14</v>
      </c>
      <c r="AO4" s="111"/>
      <c r="AP4" s="112"/>
      <c r="AQ4" s="110" t="s">
        <v>14</v>
      </c>
      <c r="AR4" s="111"/>
      <c r="AS4" s="112"/>
    </row>
    <row r="5" spans="1:45" s="20" customFormat="1" ht="12.75" x14ac:dyDescent="0.2">
      <c r="A5" s="30"/>
      <c r="B5" s="229"/>
      <c r="C5" s="232" t="s">
        <v>15</v>
      </c>
      <c r="D5" s="229"/>
      <c r="E5" s="229" t="s">
        <v>16</v>
      </c>
      <c r="F5" s="239"/>
      <c r="G5" s="239"/>
      <c r="H5" s="239"/>
      <c r="I5" s="239"/>
      <c r="J5" s="21" t="s">
        <v>17</v>
      </c>
      <c r="K5" s="22" t="s">
        <v>17</v>
      </c>
      <c r="L5" s="22" t="s">
        <v>17</v>
      </c>
      <c r="M5" s="16" t="s">
        <v>18</v>
      </c>
      <c r="N5" s="17" t="s">
        <v>19</v>
      </c>
      <c r="O5" s="16" t="s">
        <v>18</v>
      </c>
      <c r="P5" s="17" t="s">
        <v>19</v>
      </c>
      <c r="Q5" s="18" t="s">
        <v>18</v>
      </c>
      <c r="R5" s="19" t="s">
        <v>19</v>
      </c>
      <c r="S5" s="16" t="s">
        <v>18</v>
      </c>
      <c r="T5" s="17" t="s">
        <v>19</v>
      </c>
      <c r="U5" s="18" t="s">
        <v>18</v>
      </c>
      <c r="V5" s="19" t="s">
        <v>19</v>
      </c>
      <c r="W5" s="16" t="s">
        <v>18</v>
      </c>
      <c r="X5" s="17" t="s">
        <v>19</v>
      </c>
      <c r="Y5" s="88" t="s">
        <v>202</v>
      </c>
      <c r="Z5" s="89" t="s">
        <v>202</v>
      </c>
      <c r="AA5" s="88" t="s">
        <v>202</v>
      </c>
      <c r="AB5" s="108" t="s">
        <v>18</v>
      </c>
      <c r="AC5" s="107" t="s">
        <v>19</v>
      </c>
      <c r="AD5" s="109" t="s">
        <v>197</v>
      </c>
      <c r="AE5" s="108" t="s">
        <v>18</v>
      </c>
      <c r="AF5" s="107" t="s">
        <v>19</v>
      </c>
      <c r="AG5" s="109" t="s">
        <v>197</v>
      </c>
      <c r="AH5" s="108" t="s">
        <v>18</v>
      </c>
      <c r="AI5" s="107" t="s">
        <v>19</v>
      </c>
      <c r="AJ5" s="109" t="s">
        <v>197</v>
      </c>
      <c r="AK5" s="108" t="s">
        <v>18</v>
      </c>
      <c r="AL5" s="107" t="s">
        <v>19</v>
      </c>
      <c r="AM5" s="109" t="s">
        <v>197</v>
      </c>
      <c r="AN5" s="108" t="s">
        <v>18</v>
      </c>
      <c r="AO5" s="107" t="s">
        <v>19</v>
      </c>
      <c r="AP5" s="109" t="s">
        <v>197</v>
      </c>
      <c r="AQ5" s="108" t="s">
        <v>18</v>
      </c>
      <c r="AR5" s="107" t="s">
        <v>19</v>
      </c>
      <c r="AS5" s="109" t="s">
        <v>197</v>
      </c>
    </row>
    <row r="6" spans="1:45" s="20" customFormat="1" ht="13.5" thickBot="1" x14ac:dyDescent="0.25">
      <c r="A6" s="94"/>
      <c r="B6" s="230"/>
      <c r="C6" s="233"/>
      <c r="D6" s="230"/>
      <c r="E6" s="230"/>
      <c r="F6" s="240"/>
      <c r="G6" s="240"/>
      <c r="H6" s="240"/>
      <c r="I6" s="240"/>
      <c r="J6" s="23" t="s">
        <v>20</v>
      </c>
      <c r="K6" s="24" t="s">
        <v>21</v>
      </c>
      <c r="L6" s="82" t="s">
        <v>21</v>
      </c>
      <c r="M6" s="25" t="s">
        <v>20</v>
      </c>
      <c r="N6" s="26" t="s">
        <v>21</v>
      </c>
      <c r="O6" s="25" t="s">
        <v>20</v>
      </c>
      <c r="P6" s="26" t="s">
        <v>21</v>
      </c>
      <c r="Q6" s="27" t="s">
        <v>20</v>
      </c>
      <c r="R6" s="28" t="s">
        <v>21</v>
      </c>
      <c r="S6" s="25" t="s">
        <v>20</v>
      </c>
      <c r="T6" s="26" t="s">
        <v>21</v>
      </c>
      <c r="U6" s="27" t="s">
        <v>20</v>
      </c>
      <c r="V6" s="28" t="s">
        <v>21</v>
      </c>
      <c r="W6" s="25" t="s">
        <v>20</v>
      </c>
      <c r="X6" s="26" t="s">
        <v>21</v>
      </c>
      <c r="Y6" s="90" t="s">
        <v>20</v>
      </c>
      <c r="Z6" s="91" t="s">
        <v>21</v>
      </c>
      <c r="AA6" s="92" t="s">
        <v>21</v>
      </c>
      <c r="AB6" s="113" t="s">
        <v>20</v>
      </c>
      <c r="AC6" s="114" t="s">
        <v>21</v>
      </c>
      <c r="AD6" s="115" t="s">
        <v>21</v>
      </c>
      <c r="AE6" s="113" t="s">
        <v>20</v>
      </c>
      <c r="AF6" s="114" t="s">
        <v>21</v>
      </c>
      <c r="AG6" s="115" t="s">
        <v>21</v>
      </c>
      <c r="AH6" s="113" t="s">
        <v>20</v>
      </c>
      <c r="AI6" s="114" t="s">
        <v>21</v>
      </c>
      <c r="AJ6" s="115" t="s">
        <v>21</v>
      </c>
      <c r="AK6" s="113" t="s">
        <v>20</v>
      </c>
      <c r="AL6" s="114" t="s">
        <v>21</v>
      </c>
      <c r="AM6" s="115" t="s">
        <v>21</v>
      </c>
      <c r="AN6" s="113" t="s">
        <v>20</v>
      </c>
      <c r="AO6" s="114" t="s">
        <v>21</v>
      </c>
      <c r="AP6" s="115" t="s">
        <v>21</v>
      </c>
      <c r="AQ6" s="113" t="s">
        <v>20</v>
      </c>
      <c r="AR6" s="114" t="s">
        <v>21</v>
      </c>
      <c r="AS6" s="115" t="s">
        <v>21</v>
      </c>
    </row>
    <row r="7" spans="1:45" s="37" customFormat="1" ht="12" customHeight="1" x14ac:dyDescent="0.2">
      <c r="A7" s="30">
        <v>1</v>
      </c>
      <c r="B7" s="95" t="s">
        <v>29</v>
      </c>
      <c r="C7" s="93">
        <v>0.49</v>
      </c>
      <c r="D7" s="30" t="s">
        <v>23</v>
      </c>
      <c r="E7" s="31" t="s">
        <v>30</v>
      </c>
      <c r="F7" s="169">
        <v>2763806.3000000003</v>
      </c>
      <c r="G7" s="165">
        <v>300382.82126579992</v>
      </c>
      <c r="H7" s="165">
        <v>203764.75886619993</v>
      </c>
      <c r="I7" s="241">
        <f>H7/F7</f>
        <v>7.3726135896788392E-2</v>
      </c>
      <c r="J7" s="32">
        <v>1438216</v>
      </c>
      <c r="K7" s="33">
        <v>158862.62999999998</v>
      </c>
      <c r="L7" s="83">
        <v>110337.22215999996</v>
      </c>
      <c r="M7" s="116">
        <v>308424</v>
      </c>
      <c r="N7" s="34">
        <v>35511.94</v>
      </c>
      <c r="O7" s="116">
        <v>230379</v>
      </c>
      <c r="P7" s="34">
        <v>25152.78</v>
      </c>
      <c r="Q7" s="117">
        <v>267979</v>
      </c>
      <c r="R7" s="35">
        <v>29257.95</v>
      </c>
      <c r="S7" s="116">
        <v>245384</v>
      </c>
      <c r="T7" s="34">
        <v>26791.03</v>
      </c>
      <c r="U7" s="117">
        <v>221616</v>
      </c>
      <c r="V7" s="36">
        <v>24196.03</v>
      </c>
      <c r="W7" s="116">
        <v>164434</v>
      </c>
      <c r="X7" s="34">
        <v>17952.900000000001</v>
      </c>
      <c r="Y7" s="180">
        <v>1325590.3000000003</v>
      </c>
      <c r="Z7" s="174">
        <v>141520.19126579998</v>
      </c>
      <c r="AA7" s="175">
        <v>93427.536706199986</v>
      </c>
      <c r="AB7" s="186">
        <v>156207</v>
      </c>
      <c r="AC7" s="187">
        <v>16743.82833</v>
      </c>
      <c r="AD7" s="188">
        <v>11393.351017200001</v>
      </c>
      <c r="AE7" s="186">
        <v>161137.08000000013</v>
      </c>
      <c r="AF7" s="187">
        <v>17272.283605199998</v>
      </c>
      <c r="AG7" s="188">
        <v>11413.122285200003</v>
      </c>
      <c r="AH7" s="186">
        <v>169933.56</v>
      </c>
      <c r="AI7" s="187">
        <v>18215.178296400001</v>
      </c>
      <c r="AJ7" s="188">
        <v>10598.9037226</v>
      </c>
      <c r="AK7" s="186">
        <v>281647.94</v>
      </c>
      <c r="AL7" s="187">
        <v>30189.842688600002</v>
      </c>
      <c r="AM7" s="188">
        <v>17447.542436799999</v>
      </c>
      <c r="AN7" s="186">
        <v>268870.28000000003</v>
      </c>
      <c r="AO7" s="187">
        <v>28820.2053132</v>
      </c>
      <c r="AP7" s="188">
        <v>19854.288845999999</v>
      </c>
      <c r="AQ7" s="186">
        <v>287794.44000000024</v>
      </c>
      <c r="AR7" s="187">
        <v>30278.853032399966</v>
      </c>
      <c r="AS7" s="188">
        <v>22720.328398399986</v>
      </c>
    </row>
    <row r="8" spans="1:45" s="37" customFormat="1" ht="12" customHeight="1" x14ac:dyDescent="0.2">
      <c r="A8" s="30">
        <v>2</v>
      </c>
      <c r="B8" s="95" t="s">
        <v>31</v>
      </c>
      <c r="C8" s="93">
        <v>0.33700000000000002</v>
      </c>
      <c r="D8" s="30" t="s">
        <v>23</v>
      </c>
      <c r="E8" s="31" t="s">
        <v>32</v>
      </c>
      <c r="F8" s="170">
        <v>1647687.3840000001</v>
      </c>
      <c r="G8" s="165">
        <v>187056.25912292005</v>
      </c>
      <c r="H8" s="165">
        <v>131409.01436468004</v>
      </c>
      <c r="I8" s="241">
        <f t="shared" ref="I8:I71" si="0">H8/F8</f>
        <v>7.9753608385145003E-2</v>
      </c>
      <c r="J8" s="38">
        <v>1052040</v>
      </c>
      <c r="K8" s="33">
        <v>120806.81</v>
      </c>
      <c r="L8" s="83">
        <v>85310.9804</v>
      </c>
      <c r="M8" s="51">
        <v>191603</v>
      </c>
      <c r="N8" s="34">
        <v>22975.119999999999</v>
      </c>
      <c r="O8" s="51">
        <v>206183</v>
      </c>
      <c r="P8" s="34">
        <v>23443.01</v>
      </c>
      <c r="Q8" s="54">
        <v>228126</v>
      </c>
      <c r="R8" s="35">
        <v>25937.93</v>
      </c>
      <c r="S8" s="51">
        <v>198468</v>
      </c>
      <c r="T8" s="34">
        <v>22565.81</v>
      </c>
      <c r="U8" s="54">
        <v>159711</v>
      </c>
      <c r="V8" s="35">
        <v>18159.14</v>
      </c>
      <c r="W8" s="51">
        <v>67949</v>
      </c>
      <c r="X8" s="34">
        <v>7725.8</v>
      </c>
      <c r="Y8" s="181">
        <v>595647.38400000008</v>
      </c>
      <c r="Z8" s="174">
        <v>66249.44912292005</v>
      </c>
      <c r="AA8" s="175">
        <v>46098.033964680035</v>
      </c>
      <c r="AB8" s="186">
        <v>133471.704</v>
      </c>
      <c r="AC8" s="187">
        <v>14900.781034559999</v>
      </c>
      <c r="AD8" s="188">
        <v>10270.2468474</v>
      </c>
      <c r="AE8" s="186">
        <v>135377.90999999992</v>
      </c>
      <c r="AF8" s="187">
        <v>15113.589872400016</v>
      </c>
      <c r="AG8" s="188">
        <v>10192.512832260025</v>
      </c>
      <c r="AH8" s="186">
        <v>96780.005999999994</v>
      </c>
      <c r="AI8" s="187">
        <v>10804.51986984</v>
      </c>
      <c r="AJ8" s="188">
        <v>6720.3794269199998</v>
      </c>
      <c r="AK8" s="186">
        <v>465.39</v>
      </c>
      <c r="AL8" s="187">
        <v>51.9561396</v>
      </c>
      <c r="AM8" s="188">
        <v>31.009364819999998</v>
      </c>
      <c r="AN8" s="186">
        <v>109443.762</v>
      </c>
      <c r="AO8" s="187">
        <v>12218.301589679999</v>
      </c>
      <c r="AP8" s="188">
        <v>8622.9544838399997</v>
      </c>
      <c r="AQ8" s="186">
        <v>120108.6120000001</v>
      </c>
      <c r="AR8" s="187">
        <v>13160.300616840032</v>
      </c>
      <c r="AS8" s="188">
        <v>10260.931009440006</v>
      </c>
    </row>
    <row r="9" spans="1:45" s="37" customFormat="1" ht="12" customHeight="1" x14ac:dyDescent="0.2">
      <c r="A9" s="30">
        <v>3</v>
      </c>
      <c r="B9" s="95" t="s">
        <v>22</v>
      </c>
      <c r="C9" s="93">
        <v>0.34399999999999997</v>
      </c>
      <c r="D9" s="30" t="s">
        <v>23</v>
      </c>
      <c r="E9" s="31" t="s">
        <v>24</v>
      </c>
      <c r="F9" s="170">
        <v>1487997.5749999997</v>
      </c>
      <c r="G9" s="165">
        <v>168780.57318600002</v>
      </c>
      <c r="H9" s="165">
        <v>118339.56889600001</v>
      </c>
      <c r="I9" s="241">
        <f t="shared" si="0"/>
        <v>7.9529409781464222E-2</v>
      </c>
      <c r="J9" s="38">
        <v>836995</v>
      </c>
      <c r="K9" s="33">
        <v>96564.14</v>
      </c>
      <c r="L9" s="83">
        <v>68323.928700000004</v>
      </c>
      <c r="M9" s="51">
        <v>225091</v>
      </c>
      <c r="N9" s="34">
        <v>26990.66</v>
      </c>
      <c r="O9" s="51">
        <v>208312</v>
      </c>
      <c r="P9" s="34">
        <v>23685.07</v>
      </c>
      <c r="Q9" s="54">
        <v>229288</v>
      </c>
      <c r="R9" s="35">
        <v>26070.05</v>
      </c>
      <c r="S9" s="51">
        <v>174304</v>
      </c>
      <c r="T9" s="34">
        <v>19818.36</v>
      </c>
      <c r="U9" s="54">
        <v>0</v>
      </c>
      <c r="V9" s="35">
        <v>0</v>
      </c>
      <c r="W9" s="51">
        <v>0</v>
      </c>
      <c r="X9" s="34">
        <v>0</v>
      </c>
      <c r="Y9" s="181">
        <v>651002.57499999984</v>
      </c>
      <c r="Z9" s="174">
        <v>72216.433186000024</v>
      </c>
      <c r="AA9" s="175">
        <v>50015.640196000015</v>
      </c>
      <c r="AB9" s="186">
        <v>0</v>
      </c>
      <c r="AC9" s="187">
        <v>0</v>
      </c>
      <c r="AD9" s="188">
        <v>0</v>
      </c>
      <c r="AE9" s="186">
        <v>0</v>
      </c>
      <c r="AF9" s="187">
        <v>0</v>
      </c>
      <c r="AG9" s="188">
        <v>0</v>
      </c>
      <c r="AH9" s="186">
        <v>0</v>
      </c>
      <c r="AI9" s="187">
        <v>0</v>
      </c>
      <c r="AJ9" s="188">
        <v>0</v>
      </c>
      <c r="AK9" s="186">
        <v>208357.07500000001</v>
      </c>
      <c r="AL9" s="187">
        <v>23260.983853000002</v>
      </c>
      <c r="AM9" s="188">
        <v>14208.77838725</v>
      </c>
      <c r="AN9" s="186">
        <v>219701.4</v>
      </c>
      <c r="AO9" s="187">
        <v>24527.464295999998</v>
      </c>
      <c r="AP9" s="188">
        <v>17216.798921000001</v>
      </c>
      <c r="AQ9" s="186">
        <v>222944.09999999986</v>
      </c>
      <c r="AR9" s="187">
        <v>24427.985037000024</v>
      </c>
      <c r="AS9" s="188">
        <v>18590.062887750013</v>
      </c>
    </row>
    <row r="10" spans="1:45" s="37" customFormat="1" ht="12" customHeight="1" x14ac:dyDescent="0.2">
      <c r="A10" s="30">
        <v>4</v>
      </c>
      <c r="B10" s="95" t="s">
        <v>27</v>
      </c>
      <c r="C10" s="93">
        <v>0.315</v>
      </c>
      <c r="D10" s="30" t="s">
        <v>23</v>
      </c>
      <c r="E10" s="31" t="s">
        <v>28</v>
      </c>
      <c r="F10" s="170">
        <v>1006225.6132</v>
      </c>
      <c r="G10" s="165">
        <v>114723.01874898798</v>
      </c>
      <c r="H10" s="165">
        <v>81896.596371167994</v>
      </c>
      <c r="I10" s="241">
        <f t="shared" si="0"/>
        <v>8.1389894370428845E-2</v>
      </c>
      <c r="J10" s="38">
        <v>669970</v>
      </c>
      <c r="K10" s="33">
        <v>77505.47</v>
      </c>
      <c r="L10" s="83">
        <v>54900.68220000001</v>
      </c>
      <c r="M10" s="51">
        <v>214152</v>
      </c>
      <c r="N10" s="34">
        <v>25678.97</v>
      </c>
      <c r="O10" s="51">
        <v>181531</v>
      </c>
      <c r="P10" s="34">
        <v>20640.07</v>
      </c>
      <c r="Q10" s="54">
        <v>131558</v>
      </c>
      <c r="R10" s="35">
        <v>14958.14</v>
      </c>
      <c r="S10" s="51">
        <v>142729</v>
      </c>
      <c r="T10" s="34">
        <v>16228.29</v>
      </c>
      <c r="U10" s="54">
        <v>0</v>
      </c>
      <c r="V10" s="35">
        <v>0</v>
      </c>
      <c r="W10" s="51">
        <v>0</v>
      </c>
      <c r="X10" s="34">
        <v>0</v>
      </c>
      <c r="Y10" s="181">
        <v>336255.61320000002</v>
      </c>
      <c r="Z10" s="174">
        <v>37217.548748987974</v>
      </c>
      <c r="AA10" s="175">
        <v>26995.91417116798</v>
      </c>
      <c r="AB10" s="186">
        <v>0</v>
      </c>
      <c r="AC10" s="187">
        <v>0</v>
      </c>
      <c r="AD10" s="188">
        <v>0</v>
      </c>
      <c r="AE10" s="186">
        <v>0</v>
      </c>
      <c r="AF10" s="187">
        <v>0</v>
      </c>
      <c r="AG10" s="188">
        <v>0</v>
      </c>
      <c r="AH10" s="186">
        <v>0</v>
      </c>
      <c r="AI10" s="187">
        <v>0</v>
      </c>
      <c r="AJ10" s="188">
        <v>0</v>
      </c>
      <c r="AK10" s="186">
        <v>0</v>
      </c>
      <c r="AL10" s="187">
        <v>0</v>
      </c>
      <c r="AM10" s="188">
        <v>0</v>
      </c>
      <c r="AN10" s="186">
        <v>180686.57519999999</v>
      </c>
      <c r="AO10" s="187">
        <v>20171.849255328001</v>
      </c>
      <c r="AP10" s="188">
        <v>14021.143451255999</v>
      </c>
      <c r="AQ10" s="186">
        <v>155569.03800000003</v>
      </c>
      <c r="AR10" s="187">
        <v>17045.699493659977</v>
      </c>
      <c r="AS10" s="188">
        <v>12974.770719911981</v>
      </c>
    </row>
    <row r="11" spans="1:45" s="37" customFormat="1" ht="12" customHeight="1" x14ac:dyDescent="0.2">
      <c r="A11" s="30">
        <v>5</v>
      </c>
      <c r="B11" s="95" t="s">
        <v>25</v>
      </c>
      <c r="C11" s="93">
        <v>0.16500000000000001</v>
      </c>
      <c r="D11" s="30" t="s">
        <v>23</v>
      </c>
      <c r="E11" s="31" t="s">
        <v>26</v>
      </c>
      <c r="F11" s="170">
        <v>721510.76279999991</v>
      </c>
      <c r="G11" s="165">
        <v>86818.353737945989</v>
      </c>
      <c r="H11" s="165">
        <v>61404.930444725993</v>
      </c>
      <c r="I11" s="241">
        <f t="shared" si="0"/>
        <v>8.5106049155010605E-2</v>
      </c>
      <c r="J11" s="38">
        <v>383244</v>
      </c>
      <c r="K11" s="33">
        <v>46927.289999999994</v>
      </c>
      <c r="L11" s="83">
        <v>33996.637439999991</v>
      </c>
      <c r="M11" s="51">
        <v>93487</v>
      </c>
      <c r="N11" s="34">
        <v>11913.05</v>
      </c>
      <c r="O11" s="51">
        <v>96302</v>
      </c>
      <c r="P11" s="34">
        <v>11637.13</v>
      </c>
      <c r="Q11" s="54">
        <v>109293</v>
      </c>
      <c r="R11" s="35">
        <v>13206.97</v>
      </c>
      <c r="S11" s="51">
        <v>56877</v>
      </c>
      <c r="T11" s="34">
        <v>6873.02</v>
      </c>
      <c r="U11" s="54">
        <v>176</v>
      </c>
      <c r="V11" s="35">
        <v>21.27</v>
      </c>
      <c r="W11" s="51">
        <v>27109</v>
      </c>
      <c r="X11" s="34">
        <v>3275.85</v>
      </c>
      <c r="Y11" s="181">
        <v>338266.76279999997</v>
      </c>
      <c r="Z11" s="174">
        <v>39891.063737946002</v>
      </c>
      <c r="AA11" s="175">
        <v>27408.293004726002</v>
      </c>
      <c r="AB11" s="186">
        <v>31147.075199999999</v>
      </c>
      <c r="AC11" s="187">
        <v>3695.2890017280001</v>
      </c>
      <c r="AD11" s="188">
        <v>2602.4289402240001</v>
      </c>
      <c r="AE11" s="186">
        <v>30657.471600000015</v>
      </c>
      <c r="AF11" s="187">
        <v>3637.2024306239991</v>
      </c>
      <c r="AG11" s="188">
        <v>2483.0687877720025</v>
      </c>
      <c r="AH11" s="186">
        <v>54374.426399999997</v>
      </c>
      <c r="AI11" s="187">
        <v>6450.9819480960005</v>
      </c>
      <c r="AJ11" s="188">
        <v>3871.6890396660001</v>
      </c>
      <c r="AK11" s="186">
        <v>72692.237999999998</v>
      </c>
      <c r="AL11" s="187">
        <v>8624.2071163199998</v>
      </c>
      <c r="AM11" s="188">
        <v>5203.6088288339997</v>
      </c>
      <c r="AN11" s="186">
        <v>39393.268199999999</v>
      </c>
      <c r="AO11" s="187">
        <v>4673.6173392479996</v>
      </c>
      <c r="AP11" s="188">
        <v>3326.0167438500002</v>
      </c>
      <c r="AQ11" s="186">
        <v>110002.28339999994</v>
      </c>
      <c r="AR11" s="187">
        <v>12809.765901930003</v>
      </c>
      <c r="AS11" s="188">
        <v>9921.4806643800002</v>
      </c>
    </row>
    <row r="12" spans="1:45" s="37" customFormat="1" ht="12" customHeight="1" x14ac:dyDescent="0.2">
      <c r="A12" s="30">
        <v>6</v>
      </c>
      <c r="B12" s="95" t="s">
        <v>33</v>
      </c>
      <c r="C12" s="93">
        <v>0.99</v>
      </c>
      <c r="D12" s="30" t="s">
        <v>23</v>
      </c>
      <c r="E12" s="31" t="s">
        <v>34</v>
      </c>
      <c r="F12" s="170">
        <v>7865979.75</v>
      </c>
      <c r="G12" s="165">
        <v>829810.23442750005</v>
      </c>
      <c r="H12" s="165">
        <v>551586.39700750005</v>
      </c>
      <c r="I12" s="241">
        <f t="shared" si="0"/>
        <v>7.0123038011571298E-2</v>
      </c>
      <c r="J12" s="38">
        <v>4070542</v>
      </c>
      <c r="K12" s="33">
        <v>435901.69</v>
      </c>
      <c r="L12" s="83">
        <v>298561.60291999998</v>
      </c>
      <c r="M12" s="51">
        <v>721934</v>
      </c>
      <c r="N12" s="34">
        <v>80748.320000000007</v>
      </c>
      <c r="O12" s="51">
        <v>643873</v>
      </c>
      <c r="P12" s="34">
        <v>68289.17</v>
      </c>
      <c r="Q12" s="54">
        <v>720653</v>
      </c>
      <c r="R12" s="35">
        <v>76432.460000000006</v>
      </c>
      <c r="S12" s="51">
        <v>684612</v>
      </c>
      <c r="T12" s="34">
        <v>72609.95</v>
      </c>
      <c r="U12" s="54">
        <v>676698</v>
      </c>
      <c r="V12" s="35">
        <v>71770.59</v>
      </c>
      <c r="W12" s="51">
        <v>622772</v>
      </c>
      <c r="X12" s="34">
        <v>66051.199999999997</v>
      </c>
      <c r="Y12" s="181">
        <v>3795437.75</v>
      </c>
      <c r="Z12" s="174">
        <v>393908.54442749999</v>
      </c>
      <c r="AA12" s="175">
        <v>253024.79408750002</v>
      </c>
      <c r="AB12" s="186">
        <v>517424.5</v>
      </c>
      <c r="AC12" s="187">
        <v>53879.413184999998</v>
      </c>
      <c r="AD12" s="188">
        <v>35334.640137499999</v>
      </c>
      <c r="AE12" s="186">
        <v>545749.5</v>
      </c>
      <c r="AF12" s="187">
        <v>56828.895435000057</v>
      </c>
      <c r="AG12" s="188">
        <v>35735.021992500006</v>
      </c>
      <c r="AH12" s="186">
        <v>668926.75</v>
      </c>
      <c r="AI12" s="187">
        <v>69655.342477500002</v>
      </c>
      <c r="AJ12" s="188">
        <v>40097.018940000002</v>
      </c>
      <c r="AK12" s="186">
        <v>707634.75</v>
      </c>
      <c r="AL12" s="187">
        <v>73686.006517500005</v>
      </c>
      <c r="AM12" s="188">
        <v>42113.648667499998</v>
      </c>
      <c r="AN12" s="186">
        <v>673208.25</v>
      </c>
      <c r="AO12" s="187">
        <v>70101.175072500002</v>
      </c>
      <c r="AP12" s="188">
        <v>47938.533397500003</v>
      </c>
      <c r="AQ12" s="186">
        <v>682494</v>
      </c>
      <c r="AR12" s="187">
        <v>69757.711739999926</v>
      </c>
      <c r="AS12" s="188">
        <v>51805.930952499999</v>
      </c>
    </row>
    <row r="13" spans="1:45" s="37" customFormat="1" ht="12" customHeight="1" x14ac:dyDescent="0.2">
      <c r="A13" s="30">
        <v>7</v>
      </c>
      <c r="B13" s="95" t="s">
        <v>35</v>
      </c>
      <c r="C13" s="93">
        <v>0.99</v>
      </c>
      <c r="D13" s="30" t="s">
        <v>23</v>
      </c>
      <c r="E13" s="31" t="s">
        <v>36</v>
      </c>
      <c r="F13" s="170">
        <v>6853598.6499999994</v>
      </c>
      <c r="G13" s="165">
        <v>723509.77910649986</v>
      </c>
      <c r="H13" s="165">
        <v>482147.86551350006</v>
      </c>
      <c r="I13" s="241">
        <f t="shared" si="0"/>
        <v>7.034959152641658E-2</v>
      </c>
      <c r="J13" s="38">
        <v>3674671</v>
      </c>
      <c r="K13" s="33">
        <v>393793.18000000005</v>
      </c>
      <c r="L13" s="83">
        <v>269809.7804600001</v>
      </c>
      <c r="M13" s="51">
        <v>700791</v>
      </c>
      <c r="N13" s="34">
        <v>78383.47</v>
      </c>
      <c r="O13" s="51">
        <v>638112</v>
      </c>
      <c r="P13" s="34">
        <v>67678.16</v>
      </c>
      <c r="Q13" s="54">
        <v>706068</v>
      </c>
      <c r="R13" s="35">
        <v>74885.570000000007</v>
      </c>
      <c r="S13" s="51">
        <v>654014</v>
      </c>
      <c r="T13" s="34">
        <v>69364.72</v>
      </c>
      <c r="U13" s="54">
        <v>464434</v>
      </c>
      <c r="V13" s="35">
        <v>49257.87</v>
      </c>
      <c r="W13" s="51">
        <v>511252</v>
      </c>
      <c r="X13" s="34">
        <v>54223.39</v>
      </c>
      <c r="Y13" s="181">
        <v>3178927.6499999994</v>
      </c>
      <c r="Z13" s="174">
        <v>329716.59910649987</v>
      </c>
      <c r="AA13" s="175">
        <v>212338.08505349996</v>
      </c>
      <c r="AB13" s="186">
        <v>421463.75</v>
      </c>
      <c r="AC13" s="187">
        <v>43887.020287500003</v>
      </c>
      <c r="AD13" s="188">
        <v>28715.0613925</v>
      </c>
      <c r="AE13" s="186">
        <v>480970.5</v>
      </c>
      <c r="AF13" s="187">
        <v>50083.458164999996</v>
      </c>
      <c r="AG13" s="188">
        <v>31153.557302499965</v>
      </c>
      <c r="AH13" s="186">
        <v>496278.7</v>
      </c>
      <c r="AI13" s="187">
        <v>51677.501031</v>
      </c>
      <c r="AJ13" s="188">
        <v>28810.5587605</v>
      </c>
      <c r="AK13" s="186">
        <v>442738.8</v>
      </c>
      <c r="AL13" s="187">
        <v>46102.391243999999</v>
      </c>
      <c r="AM13" s="188">
        <v>25718.562989999999</v>
      </c>
      <c r="AN13" s="186">
        <v>657717</v>
      </c>
      <c r="AO13" s="187">
        <v>68488.071209999995</v>
      </c>
      <c r="AP13" s="188">
        <v>46588.135362000001</v>
      </c>
      <c r="AQ13" s="186">
        <v>679758.89999999956</v>
      </c>
      <c r="AR13" s="187">
        <v>69478.157168999867</v>
      </c>
      <c r="AS13" s="188">
        <v>51352.209245999984</v>
      </c>
    </row>
    <row r="14" spans="1:45" s="37" customFormat="1" ht="12" customHeight="1" x14ac:dyDescent="0.2">
      <c r="A14" s="30">
        <v>8</v>
      </c>
      <c r="B14" s="95" t="s">
        <v>37</v>
      </c>
      <c r="C14" s="93">
        <v>0.99</v>
      </c>
      <c r="D14" s="30" t="s">
        <v>23</v>
      </c>
      <c r="E14" s="31" t="s">
        <v>34</v>
      </c>
      <c r="F14" s="170">
        <v>7383906</v>
      </c>
      <c r="G14" s="165">
        <v>778988.15220999997</v>
      </c>
      <c r="H14" s="165">
        <v>517227.39630000008</v>
      </c>
      <c r="I14" s="241">
        <f t="shared" si="0"/>
        <v>7.0047938895755182E-2</v>
      </c>
      <c r="J14" s="38">
        <v>3821857</v>
      </c>
      <c r="K14" s="33">
        <v>409376.65</v>
      </c>
      <c r="L14" s="83">
        <v>280427.19482000003</v>
      </c>
      <c r="M14" s="51">
        <v>696114</v>
      </c>
      <c r="N14" s="34">
        <v>77860.350000000006</v>
      </c>
      <c r="O14" s="51">
        <v>630307</v>
      </c>
      <c r="P14" s="34">
        <v>66850.36</v>
      </c>
      <c r="Q14" s="54">
        <v>691719</v>
      </c>
      <c r="R14" s="35">
        <v>73363.72</v>
      </c>
      <c r="S14" s="51">
        <v>670022</v>
      </c>
      <c r="T14" s="34">
        <v>71062.53</v>
      </c>
      <c r="U14" s="54">
        <v>559335</v>
      </c>
      <c r="V14" s="35">
        <v>59323.07</v>
      </c>
      <c r="W14" s="51">
        <v>574360</v>
      </c>
      <c r="X14" s="34">
        <v>60916.62</v>
      </c>
      <c r="Y14" s="181">
        <v>3562049</v>
      </c>
      <c r="Z14" s="174">
        <v>369611.50221000001</v>
      </c>
      <c r="AA14" s="175">
        <v>236800.20148000005</v>
      </c>
      <c r="AB14" s="186">
        <v>407280</v>
      </c>
      <c r="AC14" s="187">
        <v>42410.066400000003</v>
      </c>
      <c r="AD14" s="188">
        <v>27035.04736</v>
      </c>
      <c r="AE14" s="186">
        <v>543918</v>
      </c>
      <c r="AF14" s="187">
        <v>56638.181340000054</v>
      </c>
      <c r="AG14" s="188">
        <v>35859.031057499982</v>
      </c>
      <c r="AH14" s="186">
        <v>605275</v>
      </c>
      <c r="AI14" s="187">
        <v>63027.285750000003</v>
      </c>
      <c r="AJ14" s="188">
        <v>35786.439182499998</v>
      </c>
      <c r="AK14" s="186">
        <v>676257</v>
      </c>
      <c r="AL14" s="187">
        <v>70418.641409999997</v>
      </c>
      <c r="AM14" s="188">
        <v>40203.189177499997</v>
      </c>
      <c r="AN14" s="186">
        <v>649808.5</v>
      </c>
      <c r="AO14" s="187">
        <v>67664.559105000008</v>
      </c>
      <c r="AP14" s="188">
        <v>46277.862807499994</v>
      </c>
      <c r="AQ14" s="186">
        <v>679510.5</v>
      </c>
      <c r="AR14" s="187">
        <v>69452.768204999986</v>
      </c>
      <c r="AS14" s="188">
        <v>51638.63189500005</v>
      </c>
    </row>
    <row r="15" spans="1:45" s="37" customFormat="1" ht="12" customHeight="1" x14ac:dyDescent="0.2">
      <c r="A15" s="30">
        <v>9</v>
      </c>
      <c r="B15" s="95" t="s">
        <v>38</v>
      </c>
      <c r="C15" s="93">
        <v>0.99</v>
      </c>
      <c r="D15" s="30" t="s">
        <v>23</v>
      </c>
      <c r="E15" s="31" t="s">
        <v>36</v>
      </c>
      <c r="F15" s="170">
        <v>6865083.1499999985</v>
      </c>
      <c r="G15" s="165">
        <v>724692.2097974997</v>
      </c>
      <c r="H15" s="165">
        <v>483938.42106999992</v>
      </c>
      <c r="I15" s="241">
        <f t="shared" si="0"/>
        <v>7.0492725360507838E-2</v>
      </c>
      <c r="J15" s="38">
        <v>3659730</v>
      </c>
      <c r="K15" s="33">
        <v>392268.38999999996</v>
      </c>
      <c r="L15" s="83">
        <v>268789.09979999991</v>
      </c>
      <c r="M15" s="51">
        <v>711127</v>
      </c>
      <c r="N15" s="34">
        <v>79539.55</v>
      </c>
      <c r="O15" s="51">
        <v>633573</v>
      </c>
      <c r="P15" s="34">
        <v>67196.75</v>
      </c>
      <c r="Q15" s="54">
        <v>691346</v>
      </c>
      <c r="R15" s="35">
        <v>73324.160000000003</v>
      </c>
      <c r="S15" s="51">
        <v>500935</v>
      </c>
      <c r="T15" s="34">
        <v>53129.17</v>
      </c>
      <c r="U15" s="54">
        <v>529173</v>
      </c>
      <c r="V15" s="35">
        <v>56124.09</v>
      </c>
      <c r="W15" s="51">
        <v>593576</v>
      </c>
      <c r="X15" s="34">
        <v>62954.67</v>
      </c>
      <c r="Y15" s="181">
        <v>3205353.149999998</v>
      </c>
      <c r="Z15" s="174">
        <v>332423.81979749969</v>
      </c>
      <c r="AA15" s="175">
        <v>215149.32127000001</v>
      </c>
      <c r="AB15" s="186">
        <v>280256</v>
      </c>
      <c r="AC15" s="187">
        <v>29183.057280000001</v>
      </c>
      <c r="AD15" s="188">
        <v>19282.943429999999</v>
      </c>
      <c r="AE15" s="186">
        <v>505394.75</v>
      </c>
      <c r="AF15" s="187">
        <v>52626.755317499948</v>
      </c>
      <c r="AG15" s="188">
        <v>33056.162145000017</v>
      </c>
      <c r="AH15" s="186">
        <v>502514.3</v>
      </c>
      <c r="AI15" s="187">
        <v>52326.814058999997</v>
      </c>
      <c r="AJ15" s="188">
        <v>29261.650054000002</v>
      </c>
      <c r="AK15" s="186">
        <v>575054.69999999995</v>
      </c>
      <c r="AL15" s="187">
        <v>59880.445911000003</v>
      </c>
      <c r="AM15" s="188">
        <v>34575.037074</v>
      </c>
      <c r="AN15" s="186">
        <v>639214.80000000005</v>
      </c>
      <c r="AO15" s="187">
        <v>66561.437124000004</v>
      </c>
      <c r="AP15" s="188">
        <v>45593.794323000002</v>
      </c>
      <c r="AQ15" s="186">
        <v>702918.59999999811</v>
      </c>
      <c r="AR15" s="187">
        <v>71845.310105999757</v>
      </c>
      <c r="AS15" s="188">
        <v>53379.734243999992</v>
      </c>
    </row>
    <row r="16" spans="1:45" s="37" customFormat="1" ht="12" customHeight="1" x14ac:dyDescent="0.2">
      <c r="A16" s="30">
        <v>10</v>
      </c>
      <c r="B16" s="95" t="s">
        <v>39</v>
      </c>
      <c r="C16" s="93">
        <v>0.80200000000000005</v>
      </c>
      <c r="D16" s="30" t="s">
        <v>23</v>
      </c>
      <c r="E16" s="31" t="s">
        <v>40</v>
      </c>
      <c r="F16" s="170">
        <v>523883.30000000005</v>
      </c>
      <c r="G16" s="165">
        <v>54420.692462999992</v>
      </c>
      <c r="H16" s="165">
        <v>35796.526198</v>
      </c>
      <c r="I16" s="241">
        <f t="shared" si="0"/>
        <v>6.8329198884560738E-2</v>
      </c>
      <c r="J16" s="38">
        <v>17679</v>
      </c>
      <c r="K16" s="33">
        <v>1875.03</v>
      </c>
      <c r="L16" s="83">
        <v>1278.5405399999997</v>
      </c>
      <c r="M16" s="51">
        <v>0</v>
      </c>
      <c r="N16" s="34">
        <v>0</v>
      </c>
      <c r="O16" s="51">
        <v>0</v>
      </c>
      <c r="P16" s="34">
        <v>0</v>
      </c>
      <c r="Q16" s="54">
        <v>0</v>
      </c>
      <c r="R16" s="35">
        <v>0</v>
      </c>
      <c r="S16" s="51">
        <v>17679</v>
      </c>
      <c r="T16" s="34">
        <v>1875.03</v>
      </c>
      <c r="U16" s="54">
        <v>0</v>
      </c>
      <c r="V16" s="35">
        <v>0</v>
      </c>
      <c r="W16" s="51">
        <v>0</v>
      </c>
      <c r="X16" s="34">
        <v>0</v>
      </c>
      <c r="Y16" s="181">
        <v>506204.30000000005</v>
      </c>
      <c r="Z16" s="174">
        <v>52545.662462999993</v>
      </c>
      <c r="AA16" s="175">
        <v>34517.985657999998</v>
      </c>
      <c r="AB16" s="186">
        <v>0</v>
      </c>
      <c r="AC16" s="187">
        <v>0</v>
      </c>
      <c r="AD16" s="188">
        <v>0</v>
      </c>
      <c r="AE16" s="186">
        <v>0</v>
      </c>
      <c r="AF16" s="187">
        <v>0</v>
      </c>
      <c r="AG16" s="188">
        <v>0</v>
      </c>
      <c r="AH16" s="186">
        <v>0</v>
      </c>
      <c r="AI16" s="187">
        <v>0</v>
      </c>
      <c r="AJ16" s="188">
        <v>0</v>
      </c>
      <c r="AK16" s="186">
        <v>154864.5</v>
      </c>
      <c r="AL16" s="187">
        <v>16126.040385</v>
      </c>
      <c r="AM16" s="188">
        <v>9558.5951819999991</v>
      </c>
      <c r="AN16" s="186">
        <v>265198.5</v>
      </c>
      <c r="AO16" s="187">
        <v>27615.119804999998</v>
      </c>
      <c r="AP16" s="188">
        <v>18760.674605</v>
      </c>
      <c r="AQ16" s="186">
        <v>86141.300000000061</v>
      </c>
      <c r="AR16" s="187">
        <v>8804.5022730000001</v>
      </c>
      <c r="AS16" s="188">
        <v>6198.7158710000012</v>
      </c>
    </row>
    <row r="17" spans="1:45" s="37" customFormat="1" ht="12" customHeight="1" x14ac:dyDescent="0.2">
      <c r="A17" s="30">
        <v>11</v>
      </c>
      <c r="B17" s="95" t="s">
        <v>41</v>
      </c>
      <c r="C17" s="93">
        <v>3.9</v>
      </c>
      <c r="D17" s="30" t="s">
        <v>23</v>
      </c>
      <c r="E17" s="31" t="s">
        <v>42</v>
      </c>
      <c r="F17" s="170">
        <v>23803709.100000005</v>
      </c>
      <c r="G17" s="165">
        <v>2178886.1881809998</v>
      </c>
      <c r="H17" s="165">
        <v>1329551.2287790002</v>
      </c>
      <c r="I17" s="241">
        <f t="shared" si="0"/>
        <v>5.5854792343223519E-2</v>
      </c>
      <c r="J17" s="38">
        <v>10837266</v>
      </c>
      <c r="K17" s="33">
        <v>1012180.81</v>
      </c>
      <c r="L17" s="83">
        <v>646531.45516000013</v>
      </c>
      <c r="M17" s="51">
        <v>2634005</v>
      </c>
      <c r="N17" s="34">
        <v>256578.43</v>
      </c>
      <c r="O17" s="51">
        <v>2421868</v>
      </c>
      <c r="P17" s="34">
        <v>223078.26</v>
      </c>
      <c r="Q17" s="54">
        <v>2782941</v>
      </c>
      <c r="R17" s="35">
        <v>256336.7</v>
      </c>
      <c r="S17" s="51">
        <v>397173</v>
      </c>
      <c r="T17" s="34">
        <v>36583.61</v>
      </c>
      <c r="U17" s="54">
        <v>693617</v>
      </c>
      <c r="V17" s="35">
        <v>63889.06</v>
      </c>
      <c r="W17" s="51">
        <v>1907662</v>
      </c>
      <c r="X17" s="34">
        <v>175714.75</v>
      </c>
      <c r="Y17" s="181">
        <v>12966443.100000005</v>
      </c>
      <c r="Z17" s="174">
        <v>1166705.3781809995</v>
      </c>
      <c r="AA17" s="175">
        <v>683019.7736190001</v>
      </c>
      <c r="AB17" s="186">
        <v>1815879.6</v>
      </c>
      <c r="AC17" s="187">
        <v>164064.72185999999</v>
      </c>
      <c r="AD17" s="188">
        <v>97680.610178999996</v>
      </c>
      <c r="AE17" s="186">
        <v>1419279.300000001</v>
      </c>
      <c r="AF17" s="187">
        <v>128231.88475499999</v>
      </c>
      <c r="AG17" s="188">
        <v>74119.363404000062</v>
      </c>
      <c r="AH17" s="186">
        <v>1853976</v>
      </c>
      <c r="AI17" s="187">
        <v>167506.7316</v>
      </c>
      <c r="AJ17" s="188">
        <v>76746.323021999997</v>
      </c>
      <c r="AK17" s="186">
        <v>2449517.1</v>
      </c>
      <c r="AL17" s="187">
        <v>221313.869985</v>
      </c>
      <c r="AM17" s="188">
        <v>111168.23990099999</v>
      </c>
      <c r="AN17" s="186">
        <v>2693270.7</v>
      </c>
      <c r="AO17" s="187">
        <v>243337.00774500001</v>
      </c>
      <c r="AP17" s="188">
        <v>153423.96238499999</v>
      </c>
      <c r="AQ17" s="186">
        <v>2734520.4000000032</v>
      </c>
      <c r="AR17" s="187">
        <v>242251.16223599951</v>
      </c>
      <c r="AS17" s="188">
        <v>169881.27472800008</v>
      </c>
    </row>
    <row r="18" spans="1:45" s="37" customFormat="1" ht="12" customHeight="1" x14ac:dyDescent="0.2">
      <c r="A18" s="30">
        <v>12</v>
      </c>
      <c r="B18" s="95" t="s">
        <v>43</v>
      </c>
      <c r="C18" s="93">
        <v>0.122</v>
      </c>
      <c r="D18" s="30" t="s">
        <v>23</v>
      </c>
      <c r="E18" s="31" t="s">
        <v>44</v>
      </c>
      <c r="F18" s="170">
        <v>755860.55649999995</v>
      </c>
      <c r="G18" s="165">
        <v>93068.159164815006</v>
      </c>
      <c r="H18" s="165">
        <v>66695.447029724994</v>
      </c>
      <c r="I18" s="241">
        <f t="shared" si="0"/>
        <v>8.8237766154325048E-2</v>
      </c>
      <c r="J18" s="38">
        <v>404277</v>
      </c>
      <c r="K18" s="33">
        <v>50526.38</v>
      </c>
      <c r="L18" s="83">
        <v>36886.07402</v>
      </c>
      <c r="M18" s="51">
        <v>73044</v>
      </c>
      <c r="N18" s="34">
        <v>9532.9699999999993</v>
      </c>
      <c r="O18" s="51">
        <v>76786</v>
      </c>
      <c r="P18" s="34">
        <v>9503.0400000000009</v>
      </c>
      <c r="Q18" s="54">
        <v>84875</v>
      </c>
      <c r="R18" s="35">
        <v>10504.13</v>
      </c>
      <c r="S18" s="51">
        <v>79872</v>
      </c>
      <c r="T18" s="34">
        <v>9884.9599999999991</v>
      </c>
      <c r="U18" s="54">
        <v>43629</v>
      </c>
      <c r="V18" s="35">
        <v>5399.53</v>
      </c>
      <c r="W18" s="51">
        <v>46071</v>
      </c>
      <c r="X18" s="34">
        <v>5701.75</v>
      </c>
      <c r="Y18" s="181">
        <v>351583.55649999995</v>
      </c>
      <c r="Z18" s="174">
        <v>42541.779164815001</v>
      </c>
      <c r="AA18" s="175">
        <v>29809.373009724997</v>
      </c>
      <c r="AB18" s="186">
        <v>47137.580999999998</v>
      </c>
      <c r="AC18" s="187">
        <v>5727.6874673100001</v>
      </c>
      <c r="AD18" s="188">
        <v>4080.4579874649999</v>
      </c>
      <c r="AE18" s="186">
        <v>44761.805999999968</v>
      </c>
      <c r="AF18" s="187">
        <v>5439.0070470599985</v>
      </c>
      <c r="AG18" s="188">
        <v>3795.4844803499986</v>
      </c>
      <c r="AH18" s="186">
        <v>36000.281000000003</v>
      </c>
      <c r="AI18" s="187">
        <v>4374.3941443100002</v>
      </c>
      <c r="AJ18" s="188">
        <v>2760.668853955</v>
      </c>
      <c r="AK18" s="186">
        <v>83923.758000000002</v>
      </c>
      <c r="AL18" s="187">
        <v>10197.57583458</v>
      </c>
      <c r="AM18" s="188">
        <v>6416.5523149800001</v>
      </c>
      <c r="AN18" s="186">
        <v>60142.892500000002</v>
      </c>
      <c r="AO18" s="187">
        <v>7307.9628676749999</v>
      </c>
      <c r="AP18" s="188">
        <v>5346.3038516500001</v>
      </c>
      <c r="AQ18" s="186">
        <v>79617.237999999954</v>
      </c>
      <c r="AR18" s="187">
        <v>9495.1518038800004</v>
      </c>
      <c r="AS18" s="188">
        <v>7409.9055213250003</v>
      </c>
    </row>
    <row r="19" spans="1:45" s="37" customFormat="1" ht="12" customHeight="1" x14ac:dyDescent="0.2">
      <c r="A19" s="30">
        <v>13</v>
      </c>
      <c r="B19" s="95" t="s">
        <v>45</v>
      </c>
      <c r="C19" s="93">
        <v>1.27</v>
      </c>
      <c r="D19" s="30" t="s">
        <v>23</v>
      </c>
      <c r="E19" s="31" t="s">
        <v>46</v>
      </c>
      <c r="F19" s="170">
        <v>0</v>
      </c>
      <c r="G19" s="165">
        <v>0</v>
      </c>
      <c r="H19" s="165">
        <v>0</v>
      </c>
      <c r="I19" s="241">
        <v>0</v>
      </c>
      <c r="J19" s="38">
        <v>0</v>
      </c>
      <c r="K19" s="33">
        <v>0</v>
      </c>
      <c r="L19" s="83">
        <v>0</v>
      </c>
      <c r="M19" s="51">
        <v>0</v>
      </c>
      <c r="N19" s="34">
        <v>0</v>
      </c>
      <c r="O19" s="51">
        <v>0</v>
      </c>
      <c r="P19" s="34">
        <v>0</v>
      </c>
      <c r="Q19" s="54">
        <v>0</v>
      </c>
      <c r="R19" s="35">
        <v>0</v>
      </c>
      <c r="S19" s="51">
        <v>0</v>
      </c>
      <c r="T19" s="34">
        <v>0</v>
      </c>
      <c r="U19" s="54">
        <v>0</v>
      </c>
      <c r="V19" s="35">
        <v>0</v>
      </c>
      <c r="W19" s="51">
        <v>0</v>
      </c>
      <c r="X19" s="34">
        <v>0</v>
      </c>
      <c r="Y19" s="181">
        <v>0</v>
      </c>
      <c r="Z19" s="174">
        <v>0</v>
      </c>
      <c r="AA19" s="175">
        <v>0</v>
      </c>
      <c r="AB19" s="186">
        <v>0</v>
      </c>
      <c r="AC19" s="187">
        <v>0</v>
      </c>
      <c r="AD19" s="188">
        <v>0</v>
      </c>
      <c r="AE19" s="186">
        <v>0</v>
      </c>
      <c r="AF19" s="187">
        <v>0</v>
      </c>
      <c r="AG19" s="188">
        <v>0</v>
      </c>
      <c r="AH19" s="186">
        <v>0</v>
      </c>
      <c r="AI19" s="187">
        <v>0</v>
      </c>
      <c r="AJ19" s="188">
        <v>0</v>
      </c>
      <c r="AK19" s="186">
        <v>0</v>
      </c>
      <c r="AL19" s="187">
        <v>0</v>
      </c>
      <c r="AM19" s="188">
        <v>0</v>
      </c>
      <c r="AN19" s="186">
        <v>0</v>
      </c>
      <c r="AO19" s="187">
        <v>0</v>
      </c>
      <c r="AP19" s="188">
        <v>0</v>
      </c>
      <c r="AQ19" s="186">
        <v>0</v>
      </c>
      <c r="AR19" s="187">
        <v>0</v>
      </c>
      <c r="AS19" s="188">
        <v>0</v>
      </c>
    </row>
    <row r="20" spans="1:45" s="37" customFormat="1" ht="12" customHeight="1" x14ac:dyDescent="0.2">
      <c r="A20" s="30">
        <v>14</v>
      </c>
      <c r="B20" s="95" t="s">
        <v>51</v>
      </c>
      <c r="C20" s="93">
        <v>0.6</v>
      </c>
      <c r="D20" s="30" t="s">
        <v>23</v>
      </c>
      <c r="E20" s="31" t="s">
        <v>52</v>
      </c>
      <c r="F20" s="170">
        <v>3941482.6840000004</v>
      </c>
      <c r="G20" s="165">
        <v>428324.27645851992</v>
      </c>
      <c r="H20" s="165">
        <v>288071.58276888001</v>
      </c>
      <c r="I20" s="241">
        <f t="shared" si="0"/>
        <v>7.3087111085955989E-2</v>
      </c>
      <c r="J20" s="38">
        <v>2109400</v>
      </c>
      <c r="K20" s="33">
        <v>232735.84999999998</v>
      </c>
      <c r="L20" s="83">
        <v>161564.69399999996</v>
      </c>
      <c r="M20" s="51">
        <v>407978</v>
      </c>
      <c r="N20" s="34">
        <v>46974.59</v>
      </c>
      <c r="O20" s="51">
        <v>369671</v>
      </c>
      <c r="P20" s="34">
        <v>40360.68</v>
      </c>
      <c r="Q20" s="54">
        <v>413738</v>
      </c>
      <c r="R20" s="35">
        <v>45171.91</v>
      </c>
      <c r="S20" s="51">
        <v>394833</v>
      </c>
      <c r="T20" s="34">
        <v>43107.87</v>
      </c>
      <c r="U20" s="54">
        <v>288650</v>
      </c>
      <c r="V20" s="35">
        <v>31514.81</v>
      </c>
      <c r="W20" s="51">
        <v>234530</v>
      </c>
      <c r="X20" s="34">
        <v>25605.99</v>
      </c>
      <c r="Y20" s="181">
        <v>1832082.6840000004</v>
      </c>
      <c r="Z20" s="174">
        <v>195588.42645851994</v>
      </c>
      <c r="AA20" s="175">
        <v>126506.88876888003</v>
      </c>
      <c r="AB20" s="186">
        <v>251252.24400000001</v>
      </c>
      <c r="AC20" s="187">
        <v>26931.72803436</v>
      </c>
      <c r="AD20" s="188">
        <v>17646.68124012</v>
      </c>
      <c r="AE20" s="186">
        <v>241261.36799999996</v>
      </c>
      <c r="AF20" s="187">
        <v>25860.806035920014</v>
      </c>
      <c r="AG20" s="188">
        <v>16431.072738240022</v>
      </c>
      <c r="AH20" s="186">
        <v>259875.06</v>
      </c>
      <c r="AI20" s="187">
        <v>27856.007681399999</v>
      </c>
      <c r="AJ20" s="188">
        <v>15281.694772319999</v>
      </c>
      <c r="AK20" s="186">
        <v>381518.55599999998</v>
      </c>
      <c r="AL20" s="187">
        <v>40894.974017640001</v>
      </c>
      <c r="AM20" s="188">
        <v>23549.483043959997</v>
      </c>
      <c r="AN20" s="186">
        <v>297914.62799999997</v>
      </c>
      <c r="AO20" s="187">
        <v>31933.46897532</v>
      </c>
      <c r="AP20" s="188">
        <v>21997.391596199996</v>
      </c>
      <c r="AQ20" s="186">
        <v>400260.82800000027</v>
      </c>
      <c r="AR20" s="187">
        <v>42111.44171387994</v>
      </c>
      <c r="AS20" s="188">
        <v>31600.565378040003</v>
      </c>
    </row>
    <row r="21" spans="1:45" s="37" customFormat="1" ht="12" customHeight="1" x14ac:dyDescent="0.2">
      <c r="A21" s="30">
        <v>15</v>
      </c>
      <c r="B21" s="95" t="s">
        <v>55</v>
      </c>
      <c r="C21" s="93">
        <v>0.28499999999999998</v>
      </c>
      <c r="D21" s="30" t="s">
        <v>23</v>
      </c>
      <c r="E21" s="31" t="s">
        <v>56</v>
      </c>
      <c r="F21" s="170">
        <v>1234830.4749999996</v>
      </c>
      <c r="G21" s="165">
        <v>140026.92534850008</v>
      </c>
      <c r="H21" s="165">
        <v>96658.492036750002</v>
      </c>
      <c r="I21" s="241">
        <f t="shared" si="0"/>
        <v>7.827673028295648E-2</v>
      </c>
      <c r="J21" s="38">
        <v>624292</v>
      </c>
      <c r="K21" s="33">
        <v>72231.490000000005</v>
      </c>
      <c r="L21" s="83">
        <v>51167.877920000006</v>
      </c>
      <c r="M21" s="51">
        <v>201206</v>
      </c>
      <c r="N21" s="34">
        <v>24126.61</v>
      </c>
      <c r="O21" s="51">
        <v>182256</v>
      </c>
      <c r="P21" s="34">
        <v>20722.509999999998</v>
      </c>
      <c r="Q21" s="54">
        <v>203194</v>
      </c>
      <c r="R21" s="35">
        <v>23103.16</v>
      </c>
      <c r="S21" s="51">
        <v>37636</v>
      </c>
      <c r="T21" s="34">
        <v>4279.21</v>
      </c>
      <c r="U21" s="54">
        <v>0</v>
      </c>
      <c r="V21" s="35">
        <v>0</v>
      </c>
      <c r="W21" s="51">
        <v>0</v>
      </c>
      <c r="X21" s="34">
        <v>0</v>
      </c>
      <c r="Y21" s="181">
        <v>610538.47499999963</v>
      </c>
      <c r="Z21" s="174">
        <v>67795.435348500061</v>
      </c>
      <c r="AA21" s="175">
        <v>45490.614116749995</v>
      </c>
      <c r="AB21" s="186">
        <v>0</v>
      </c>
      <c r="AC21" s="187">
        <v>0</v>
      </c>
      <c r="AD21" s="188">
        <v>0</v>
      </c>
      <c r="AE21" s="186">
        <v>55082.450000000004</v>
      </c>
      <c r="AF21" s="187">
        <v>6149.4047180000107</v>
      </c>
      <c r="AG21" s="188">
        <v>4089.5224252500007</v>
      </c>
      <c r="AH21" s="186">
        <v>73437.175000000003</v>
      </c>
      <c r="AI21" s="187">
        <v>8198.5262170000005</v>
      </c>
      <c r="AJ21" s="188">
        <v>4696.0118295000002</v>
      </c>
      <c r="AK21" s="186">
        <v>129220.425</v>
      </c>
      <c r="AL21" s="187">
        <v>14426.168247</v>
      </c>
      <c r="AM21" s="188">
        <v>8319.9929575000006</v>
      </c>
      <c r="AN21" s="186">
        <v>176431.27499999999</v>
      </c>
      <c r="AO21" s="187">
        <v>19696.787541000002</v>
      </c>
      <c r="AP21" s="188">
        <v>13691.2343915</v>
      </c>
      <c r="AQ21" s="186">
        <v>176367.14999999973</v>
      </c>
      <c r="AR21" s="187">
        <v>19324.548625500036</v>
      </c>
      <c r="AS21" s="188">
        <v>14693.852512999993</v>
      </c>
    </row>
    <row r="22" spans="1:45" s="37" customFormat="1" ht="12" customHeight="1" x14ac:dyDescent="0.2">
      <c r="A22" s="30">
        <v>16</v>
      </c>
      <c r="B22" s="95" t="s">
        <v>53</v>
      </c>
      <c r="C22" s="93">
        <v>0.56999999999999995</v>
      </c>
      <c r="D22" s="30" t="s">
        <v>23</v>
      </c>
      <c r="E22" s="31" t="s">
        <v>54</v>
      </c>
      <c r="F22" s="170">
        <v>3399115.1749999993</v>
      </c>
      <c r="G22" s="165">
        <v>369684.90487374994</v>
      </c>
      <c r="H22" s="165">
        <v>250517.54657850004</v>
      </c>
      <c r="I22" s="241">
        <f t="shared" si="0"/>
        <v>7.3700811440877437E-2</v>
      </c>
      <c r="J22" s="38">
        <v>1868400</v>
      </c>
      <c r="K22" s="33">
        <v>206384.38</v>
      </c>
      <c r="L22" s="83">
        <v>143344.56400000001</v>
      </c>
      <c r="M22" s="51">
        <v>401421</v>
      </c>
      <c r="N22" s="34">
        <v>46219.61</v>
      </c>
      <c r="O22" s="51">
        <v>367661</v>
      </c>
      <c r="P22" s="34">
        <v>40141.230000000003</v>
      </c>
      <c r="Q22" s="54">
        <v>409508</v>
      </c>
      <c r="R22" s="35">
        <v>44710.080000000002</v>
      </c>
      <c r="S22" s="51">
        <v>336768</v>
      </c>
      <c r="T22" s="34">
        <v>36768.33</v>
      </c>
      <c r="U22" s="54">
        <v>196355</v>
      </c>
      <c r="V22" s="35">
        <v>21438.04</v>
      </c>
      <c r="W22" s="51">
        <v>156687</v>
      </c>
      <c r="X22" s="34">
        <v>17107.09</v>
      </c>
      <c r="Y22" s="181">
        <v>1530715.1749999993</v>
      </c>
      <c r="Z22" s="174">
        <v>163300.52487374994</v>
      </c>
      <c r="AA22" s="175">
        <v>107172.98257850003</v>
      </c>
      <c r="AB22" s="186">
        <v>163097.92499999999</v>
      </c>
      <c r="AC22" s="187">
        <v>17482.466580749999</v>
      </c>
      <c r="AD22" s="188">
        <v>11534.325177999999</v>
      </c>
      <c r="AE22" s="186">
        <v>157151.00000000009</v>
      </c>
      <c r="AF22" s="187">
        <v>16845.015689999989</v>
      </c>
      <c r="AG22" s="188">
        <v>10780.694209249994</v>
      </c>
      <c r="AH22" s="186">
        <v>180247.57500000001</v>
      </c>
      <c r="AI22" s="187">
        <v>19320.737564250001</v>
      </c>
      <c r="AJ22" s="188">
        <v>10650.201937000002</v>
      </c>
      <c r="AK22" s="186">
        <v>286916.07500000001</v>
      </c>
      <c r="AL22" s="187">
        <v>30754.534079249999</v>
      </c>
      <c r="AM22" s="188">
        <v>17701.922468249999</v>
      </c>
      <c r="AN22" s="186">
        <v>350961.82499999995</v>
      </c>
      <c r="AO22" s="187">
        <v>37619.598021750004</v>
      </c>
      <c r="AP22" s="188">
        <v>25676.838006999998</v>
      </c>
      <c r="AQ22" s="186">
        <v>392340.77499999956</v>
      </c>
      <c r="AR22" s="187">
        <v>41278.172937749951</v>
      </c>
      <c r="AS22" s="188">
        <v>30829.000779000016</v>
      </c>
    </row>
    <row r="23" spans="1:45" s="37" customFormat="1" ht="12" customHeight="1" x14ac:dyDescent="0.2">
      <c r="A23" s="30">
        <v>17</v>
      </c>
      <c r="B23" s="95" t="s">
        <v>47</v>
      </c>
      <c r="C23" s="93">
        <v>0.6</v>
      </c>
      <c r="D23" s="30" t="s">
        <v>23</v>
      </c>
      <c r="E23" s="31" t="s">
        <v>48</v>
      </c>
      <c r="F23" s="170">
        <v>4478863.4191399999</v>
      </c>
      <c r="G23" s="165">
        <v>486189.87408505543</v>
      </c>
      <c r="H23" s="165">
        <v>327715.5065372776</v>
      </c>
      <c r="I23" s="241">
        <f t="shared" si="0"/>
        <v>7.3169345851631984E-2</v>
      </c>
      <c r="J23" s="38">
        <v>2255609</v>
      </c>
      <c r="K23" s="33">
        <v>248655.78</v>
      </c>
      <c r="L23" s="83">
        <v>172551.53233999998</v>
      </c>
      <c r="M23" s="51">
        <v>400735</v>
      </c>
      <c r="N23" s="34">
        <v>46140.63</v>
      </c>
      <c r="O23" s="51">
        <v>358182</v>
      </c>
      <c r="P23" s="34">
        <v>39106.31</v>
      </c>
      <c r="Q23" s="54">
        <v>396831</v>
      </c>
      <c r="R23" s="35">
        <v>43326.01</v>
      </c>
      <c r="S23" s="51">
        <v>389310</v>
      </c>
      <c r="T23" s="34">
        <v>42504.87</v>
      </c>
      <c r="U23" s="54">
        <v>373614</v>
      </c>
      <c r="V23" s="35">
        <v>40791.18</v>
      </c>
      <c r="W23" s="51">
        <v>336937</v>
      </c>
      <c r="X23" s="34">
        <v>36786.78</v>
      </c>
      <c r="Y23" s="181">
        <v>2223254.4191400004</v>
      </c>
      <c r="Z23" s="174">
        <v>237534.0940850554</v>
      </c>
      <c r="AA23" s="175">
        <v>155163.9741972776</v>
      </c>
      <c r="AB23" s="186">
        <v>360404.67848400003</v>
      </c>
      <c r="AC23" s="187">
        <v>38631.777486699903</v>
      </c>
      <c r="AD23" s="188">
        <v>25765.828415324999</v>
      </c>
      <c r="AE23" s="186">
        <v>336647.69237999961</v>
      </c>
      <c r="AF23" s="187">
        <v>36085.266146212045</v>
      </c>
      <c r="AG23" s="188">
        <v>23405.835862674077</v>
      </c>
      <c r="AH23" s="186">
        <v>358948.90708400001</v>
      </c>
      <c r="AI23" s="187">
        <v>38475.733350334005</v>
      </c>
      <c r="AJ23" s="188">
        <v>22245.499282790901</v>
      </c>
      <c r="AK23" s="186">
        <v>393640.94982800004</v>
      </c>
      <c r="AL23" s="187">
        <v>42194.373412063404</v>
      </c>
      <c r="AM23" s="188">
        <v>24612.5782575376</v>
      </c>
      <c r="AN23" s="186">
        <v>381416.68501999998</v>
      </c>
      <c r="AO23" s="187">
        <v>40884.054467293798</v>
      </c>
      <c r="AP23" s="188">
        <v>28180.1340385638</v>
      </c>
      <c r="AQ23" s="186">
        <v>392195.50634400058</v>
      </c>
      <c r="AR23" s="187">
        <v>41262.889222452235</v>
      </c>
      <c r="AS23" s="188">
        <v>30954.098340386226</v>
      </c>
    </row>
    <row r="24" spans="1:45" s="37" customFormat="1" ht="12" customHeight="1" x14ac:dyDescent="0.2">
      <c r="A24" s="30">
        <v>18</v>
      </c>
      <c r="B24" s="95" t="s">
        <v>49</v>
      </c>
      <c r="C24" s="93">
        <v>3.9</v>
      </c>
      <c r="D24" s="30" t="s">
        <v>23</v>
      </c>
      <c r="E24" s="31" t="s">
        <v>50</v>
      </c>
      <c r="F24" s="170">
        <v>12738556.600000003</v>
      </c>
      <c r="G24" s="165">
        <v>1175448.8448299998</v>
      </c>
      <c r="H24" s="165">
        <v>754564.94007399981</v>
      </c>
      <c r="I24" s="241">
        <f t="shared" si="0"/>
        <v>5.9234728373699704E-2</v>
      </c>
      <c r="J24" s="38">
        <v>8433418</v>
      </c>
      <c r="K24" s="33">
        <v>790587.17999999993</v>
      </c>
      <c r="L24" s="83">
        <v>506043.65667999996</v>
      </c>
      <c r="M24" s="51">
        <v>2600951</v>
      </c>
      <c r="N24" s="34">
        <v>253358.64</v>
      </c>
      <c r="O24" s="51">
        <v>2211174</v>
      </c>
      <c r="P24" s="34">
        <v>203671.24</v>
      </c>
      <c r="Q24" s="54">
        <v>2564478</v>
      </c>
      <c r="R24" s="35">
        <v>236214.07</v>
      </c>
      <c r="S24" s="51">
        <v>1056815</v>
      </c>
      <c r="T24" s="34">
        <v>97343.23</v>
      </c>
      <c r="U24" s="54">
        <v>0</v>
      </c>
      <c r="V24" s="35">
        <v>0</v>
      </c>
      <c r="W24" s="51">
        <v>0</v>
      </c>
      <c r="X24" s="34">
        <v>0</v>
      </c>
      <c r="Y24" s="181">
        <v>4305138.6000000034</v>
      </c>
      <c r="Z24" s="174">
        <v>384861.66482999997</v>
      </c>
      <c r="AA24" s="175">
        <v>248521.28339399991</v>
      </c>
      <c r="AB24" s="186">
        <v>0</v>
      </c>
      <c r="AC24" s="187">
        <v>0</v>
      </c>
      <c r="AD24" s="188">
        <v>0</v>
      </c>
      <c r="AE24" s="186">
        <v>0</v>
      </c>
      <c r="AF24" s="187">
        <v>0</v>
      </c>
      <c r="AG24" s="188">
        <v>0</v>
      </c>
      <c r="AH24" s="186">
        <v>0</v>
      </c>
      <c r="AI24" s="187">
        <v>0</v>
      </c>
      <c r="AJ24" s="188">
        <v>0</v>
      </c>
      <c r="AK24" s="186">
        <v>523867.5</v>
      </c>
      <c r="AL24" s="187">
        <v>47331.428625</v>
      </c>
      <c r="AM24" s="188">
        <v>23553.423327</v>
      </c>
      <c r="AN24" s="186">
        <v>1447403.1</v>
      </c>
      <c r="AO24" s="187">
        <v>130772.87008499999</v>
      </c>
      <c r="AP24" s="188">
        <v>81232.988853000003</v>
      </c>
      <c r="AQ24" s="186">
        <v>2333868.0000000037</v>
      </c>
      <c r="AR24" s="187">
        <v>206757.36611999996</v>
      </c>
      <c r="AS24" s="188">
        <v>143734.8712139999</v>
      </c>
    </row>
    <row r="25" spans="1:45" s="37" customFormat="1" ht="12" customHeight="1" x14ac:dyDescent="0.2">
      <c r="A25" s="30">
        <v>19</v>
      </c>
      <c r="B25" s="95" t="s">
        <v>57</v>
      </c>
      <c r="C25" s="93">
        <v>0.99</v>
      </c>
      <c r="D25" s="30" t="s">
        <v>23</v>
      </c>
      <c r="E25" s="31" t="s">
        <v>34</v>
      </c>
      <c r="F25" s="170">
        <v>7238228.7497150004</v>
      </c>
      <c r="G25" s="165">
        <v>764108.805827823</v>
      </c>
      <c r="H25" s="165">
        <v>507816.61023841606</v>
      </c>
      <c r="I25" s="241">
        <f t="shared" si="0"/>
        <v>7.0157579678372411E-2</v>
      </c>
      <c r="J25" s="38">
        <v>3858988</v>
      </c>
      <c r="K25" s="33">
        <v>413313.28000000003</v>
      </c>
      <c r="L25" s="83">
        <v>283111.02488000004</v>
      </c>
      <c r="M25" s="51">
        <v>695859</v>
      </c>
      <c r="N25" s="34">
        <v>77831.83</v>
      </c>
      <c r="O25" s="51">
        <v>651888</v>
      </c>
      <c r="P25" s="34">
        <v>69139.240000000005</v>
      </c>
      <c r="Q25" s="54">
        <v>715307</v>
      </c>
      <c r="R25" s="35">
        <v>75865.460000000006</v>
      </c>
      <c r="S25" s="51">
        <v>662053</v>
      </c>
      <c r="T25" s="34">
        <v>70217.34</v>
      </c>
      <c r="U25" s="54">
        <v>609037</v>
      </c>
      <c r="V25" s="35">
        <v>64594.46</v>
      </c>
      <c r="W25" s="51">
        <v>524844</v>
      </c>
      <c r="X25" s="34">
        <v>55664.95</v>
      </c>
      <c r="Y25" s="181">
        <v>3379240.7497149999</v>
      </c>
      <c r="Z25" s="174">
        <v>350795.52582782303</v>
      </c>
      <c r="AA25" s="175">
        <v>224705.58535841602</v>
      </c>
      <c r="AB25" s="186">
        <v>462990.25</v>
      </c>
      <c r="AC25" s="187">
        <v>48211.174732500003</v>
      </c>
      <c r="AD25" s="188">
        <v>31244.725490000001</v>
      </c>
      <c r="AE25" s="186">
        <v>582126.75</v>
      </c>
      <c r="AF25" s="187">
        <v>60616.858477500027</v>
      </c>
      <c r="AG25" s="188">
        <v>38694.037365000004</v>
      </c>
      <c r="AH25" s="186">
        <v>511690</v>
      </c>
      <c r="AI25" s="187">
        <v>53282.279699999999</v>
      </c>
      <c r="AJ25" s="188">
        <v>29341.129607499999</v>
      </c>
      <c r="AK25" s="186">
        <v>602256.49971500004</v>
      </c>
      <c r="AL25" s="187">
        <v>62712.969315322996</v>
      </c>
      <c r="AM25" s="188">
        <v>36341.338373416002</v>
      </c>
      <c r="AN25" s="186">
        <v>655170.25</v>
      </c>
      <c r="AO25" s="187">
        <v>68222.878132499987</v>
      </c>
      <c r="AP25" s="188">
        <v>46626.922939999997</v>
      </c>
      <c r="AQ25" s="186">
        <v>565007</v>
      </c>
      <c r="AR25" s="187">
        <v>57749.365470000041</v>
      </c>
      <c r="AS25" s="188">
        <v>42457.431582500038</v>
      </c>
    </row>
    <row r="26" spans="1:45" s="37" customFormat="1" ht="12" customHeight="1" x14ac:dyDescent="0.2">
      <c r="A26" s="30">
        <v>20</v>
      </c>
      <c r="B26" s="95" t="s">
        <v>58</v>
      </c>
      <c r="C26" s="93">
        <v>0.99</v>
      </c>
      <c r="D26" s="30" t="s">
        <v>23</v>
      </c>
      <c r="E26" s="31" t="s">
        <v>36</v>
      </c>
      <c r="F26" s="170">
        <v>6705136.0999999987</v>
      </c>
      <c r="G26" s="165">
        <v>707864.95527299959</v>
      </c>
      <c r="H26" s="165">
        <v>472312.44094299991</v>
      </c>
      <c r="I26" s="241">
        <f t="shared" si="0"/>
        <v>7.0440395824776764E-2</v>
      </c>
      <c r="J26" s="38">
        <v>3572722</v>
      </c>
      <c r="K26" s="33">
        <v>382935.42</v>
      </c>
      <c r="L26" s="83">
        <v>262391.77971999999</v>
      </c>
      <c r="M26" s="51">
        <v>693009</v>
      </c>
      <c r="N26" s="34">
        <v>77513.06</v>
      </c>
      <c r="O26" s="51">
        <v>641617</v>
      </c>
      <c r="P26" s="34">
        <v>68049.899999999994</v>
      </c>
      <c r="Q26" s="54">
        <v>707984</v>
      </c>
      <c r="R26" s="35">
        <v>75088.78</v>
      </c>
      <c r="S26" s="51">
        <v>648510</v>
      </c>
      <c r="T26" s="34">
        <v>68780.97</v>
      </c>
      <c r="U26" s="54">
        <v>485453</v>
      </c>
      <c r="V26" s="35">
        <v>51487.15</v>
      </c>
      <c r="W26" s="51">
        <v>396149</v>
      </c>
      <c r="X26" s="34">
        <v>42015.56</v>
      </c>
      <c r="Y26" s="181">
        <v>3132414.0999999987</v>
      </c>
      <c r="Z26" s="174">
        <v>324929.53527299967</v>
      </c>
      <c r="AA26" s="175">
        <v>209920.66122299992</v>
      </c>
      <c r="AB26" s="186">
        <v>346111.3</v>
      </c>
      <c r="AC26" s="187">
        <v>36040.569668999997</v>
      </c>
      <c r="AD26" s="188">
        <v>22702.472075999998</v>
      </c>
      <c r="AE26" s="186">
        <v>584990.40000000014</v>
      </c>
      <c r="AF26" s="187">
        <v>60915.050351999867</v>
      </c>
      <c r="AG26" s="188">
        <v>39374.133584999974</v>
      </c>
      <c r="AH26" s="186">
        <v>515835.6</v>
      </c>
      <c r="AI26" s="187">
        <v>53713.961027999998</v>
      </c>
      <c r="AJ26" s="188">
        <v>30365.841458999999</v>
      </c>
      <c r="AK26" s="186">
        <v>379437.3</v>
      </c>
      <c r="AL26" s="187">
        <v>39510.806048999999</v>
      </c>
      <c r="AM26" s="188">
        <v>21926.212506</v>
      </c>
      <c r="AN26" s="186">
        <v>655651.5</v>
      </c>
      <c r="AO26" s="187">
        <v>68272.990694999986</v>
      </c>
      <c r="AP26" s="188">
        <v>46267.377096000004</v>
      </c>
      <c r="AQ26" s="186">
        <v>650387.99999999825</v>
      </c>
      <c r="AR26" s="187">
        <v>66476.157479999849</v>
      </c>
      <c r="AS26" s="188">
        <v>49284.624500999969</v>
      </c>
    </row>
    <row r="27" spans="1:45" s="37" customFormat="1" ht="12" customHeight="1" x14ac:dyDescent="0.2">
      <c r="A27" s="30">
        <v>21</v>
      </c>
      <c r="B27" s="95" t="s">
        <v>59</v>
      </c>
      <c r="C27" s="93">
        <v>1.698</v>
      </c>
      <c r="D27" s="30" t="s">
        <v>23</v>
      </c>
      <c r="E27" s="31" t="s">
        <v>60</v>
      </c>
      <c r="F27" s="170">
        <v>7100707.9999999991</v>
      </c>
      <c r="G27" s="165">
        <v>671620.31350999989</v>
      </c>
      <c r="H27" s="165">
        <v>417056.42691399995</v>
      </c>
      <c r="I27" s="241">
        <f t="shared" si="0"/>
        <v>5.8734484915307035E-2</v>
      </c>
      <c r="J27" s="38">
        <v>1836939</v>
      </c>
      <c r="K27" s="33">
        <v>176750.27000000002</v>
      </c>
      <c r="L27" s="83">
        <v>114771.94814000004</v>
      </c>
      <c r="M27" s="51">
        <v>0</v>
      </c>
      <c r="N27" s="34">
        <v>0</v>
      </c>
      <c r="O27" s="51">
        <v>0</v>
      </c>
      <c r="P27" s="34">
        <v>0</v>
      </c>
      <c r="Q27" s="54">
        <v>0</v>
      </c>
      <c r="R27" s="35">
        <v>0</v>
      </c>
      <c r="S27" s="51">
        <v>880143</v>
      </c>
      <c r="T27" s="34">
        <v>84687.360000000001</v>
      </c>
      <c r="U27" s="54">
        <v>588460</v>
      </c>
      <c r="V27" s="35">
        <v>56621.62</v>
      </c>
      <c r="W27" s="51">
        <v>368336</v>
      </c>
      <c r="X27" s="34">
        <v>35441.29</v>
      </c>
      <c r="Y27" s="181">
        <v>5263768.9999999991</v>
      </c>
      <c r="Z27" s="174">
        <v>494870.04350999987</v>
      </c>
      <c r="AA27" s="175">
        <v>302284.4787739999</v>
      </c>
      <c r="AB27" s="186">
        <v>463500.5</v>
      </c>
      <c r="AC27" s="187">
        <v>43745.177190000002</v>
      </c>
      <c r="AD27" s="188">
        <v>26952.19918</v>
      </c>
      <c r="AE27" s="186">
        <v>728993.10000000009</v>
      </c>
      <c r="AF27" s="187">
        <v>68802.368777999931</v>
      </c>
      <c r="AG27" s="188">
        <v>42565.619484999952</v>
      </c>
      <c r="AH27" s="186">
        <v>860789.1</v>
      </c>
      <c r="AI27" s="187">
        <v>81241.275257999994</v>
      </c>
      <c r="AJ27" s="188">
        <v>43270.578843000003</v>
      </c>
      <c r="AK27" s="186">
        <v>1106831.7</v>
      </c>
      <c r="AL27" s="187">
        <v>104462.775846</v>
      </c>
      <c r="AM27" s="188">
        <v>55470.483035999998</v>
      </c>
      <c r="AN27" s="186">
        <v>1063398</v>
      </c>
      <c r="AO27" s="187">
        <v>100363.50323999999</v>
      </c>
      <c r="AP27" s="188">
        <v>65218.282176000001</v>
      </c>
      <c r="AQ27" s="186">
        <v>1040256.5999999989</v>
      </c>
      <c r="AR27" s="187">
        <v>96254.943197999935</v>
      </c>
      <c r="AS27" s="188">
        <v>68807.316053999952</v>
      </c>
    </row>
    <row r="28" spans="1:45" s="37" customFormat="1" ht="12" customHeight="1" x14ac:dyDescent="0.2">
      <c r="A28" s="30">
        <v>22</v>
      </c>
      <c r="B28" s="95" t="s">
        <v>61</v>
      </c>
      <c r="C28" s="93">
        <v>0.47199999999999998</v>
      </c>
      <c r="D28" s="30" t="s">
        <v>23</v>
      </c>
      <c r="E28" s="31" t="s">
        <v>62</v>
      </c>
      <c r="F28" s="170">
        <v>2093208.5999999996</v>
      </c>
      <c r="G28" s="165">
        <v>227464.415332</v>
      </c>
      <c r="H28" s="165">
        <v>153984.94503199999</v>
      </c>
      <c r="I28" s="241">
        <f t="shared" si="0"/>
        <v>7.3564070504965454E-2</v>
      </c>
      <c r="J28" s="38">
        <v>1112025</v>
      </c>
      <c r="K28" s="33">
        <v>122725.96</v>
      </c>
      <c r="L28" s="83">
        <v>85206.236499999999</v>
      </c>
      <c r="M28" s="51">
        <v>220648</v>
      </c>
      <c r="N28" s="34">
        <v>25405.41</v>
      </c>
      <c r="O28" s="51">
        <v>196737</v>
      </c>
      <c r="P28" s="34">
        <v>21479.75</v>
      </c>
      <c r="Q28" s="54">
        <v>216428</v>
      </c>
      <c r="R28" s="35">
        <v>23629.61</v>
      </c>
      <c r="S28" s="51">
        <v>196248</v>
      </c>
      <c r="T28" s="34">
        <v>21426.36</v>
      </c>
      <c r="U28" s="54">
        <v>152231</v>
      </c>
      <c r="V28" s="35">
        <v>16620.580000000002</v>
      </c>
      <c r="W28" s="51">
        <v>129733</v>
      </c>
      <c r="X28" s="34">
        <v>14164.25</v>
      </c>
      <c r="Y28" s="181">
        <v>981183.59999999951</v>
      </c>
      <c r="Z28" s="174">
        <v>104738.455332</v>
      </c>
      <c r="AA28" s="175">
        <v>68778.70853199999</v>
      </c>
      <c r="AB28" s="186">
        <v>121018.4</v>
      </c>
      <c r="AC28" s="187">
        <v>12971.962296</v>
      </c>
      <c r="AD28" s="188">
        <v>8735.8169760000001</v>
      </c>
      <c r="AE28" s="186">
        <v>131880.79999999993</v>
      </c>
      <c r="AF28" s="187">
        <v>14136.302952000004</v>
      </c>
      <c r="AG28" s="188">
        <v>9179.9071879999883</v>
      </c>
      <c r="AH28" s="186">
        <v>137615.20000000001</v>
      </c>
      <c r="AI28" s="187">
        <v>14750.973287999999</v>
      </c>
      <c r="AJ28" s="188">
        <v>8486.7010279999995</v>
      </c>
      <c r="AK28" s="186">
        <v>201277.2</v>
      </c>
      <c r="AL28" s="187">
        <v>21574.903068</v>
      </c>
      <c r="AM28" s="188">
        <v>12485.338356</v>
      </c>
      <c r="AN28" s="186">
        <v>169889.6</v>
      </c>
      <c r="AO28" s="187">
        <v>18210.466224</v>
      </c>
      <c r="AP28" s="188">
        <v>12576.705268</v>
      </c>
      <c r="AQ28" s="186">
        <v>219502.3999999997</v>
      </c>
      <c r="AR28" s="187">
        <v>23093.847503999994</v>
      </c>
      <c r="AS28" s="188">
        <v>17314.239715999996</v>
      </c>
    </row>
    <row r="29" spans="1:45" s="37" customFormat="1" ht="12" customHeight="1" x14ac:dyDescent="0.2">
      <c r="A29" s="30">
        <v>23</v>
      </c>
      <c r="B29" s="95" t="s">
        <v>65</v>
      </c>
      <c r="C29" s="93">
        <v>0.2</v>
      </c>
      <c r="D29" s="30" t="s">
        <v>23</v>
      </c>
      <c r="E29" s="31" t="s">
        <v>66</v>
      </c>
      <c r="F29" s="170">
        <v>284536.51999999996</v>
      </c>
      <c r="G29" s="165">
        <v>33588.116346399998</v>
      </c>
      <c r="H29" s="165">
        <v>23142.579321760004</v>
      </c>
      <c r="I29" s="241">
        <f t="shared" si="0"/>
        <v>8.1334302260251193E-2</v>
      </c>
      <c r="J29" s="38">
        <v>1622</v>
      </c>
      <c r="K29" s="33">
        <v>196</v>
      </c>
      <c r="L29" s="83">
        <v>141.27372000000003</v>
      </c>
      <c r="M29" s="51">
        <v>0</v>
      </c>
      <c r="N29" s="34">
        <v>0</v>
      </c>
      <c r="O29" s="51">
        <v>0</v>
      </c>
      <c r="P29" s="34">
        <v>0</v>
      </c>
      <c r="Q29" s="54">
        <v>0</v>
      </c>
      <c r="R29" s="35">
        <v>0</v>
      </c>
      <c r="S29" s="51">
        <v>0</v>
      </c>
      <c r="T29" s="34">
        <v>0</v>
      </c>
      <c r="U29" s="54">
        <v>0</v>
      </c>
      <c r="V29" s="35">
        <v>0</v>
      </c>
      <c r="W29" s="51">
        <v>1622</v>
      </c>
      <c r="X29" s="34">
        <v>196</v>
      </c>
      <c r="Y29" s="181">
        <v>282914.51999999996</v>
      </c>
      <c r="Z29" s="174">
        <v>33392.116346399998</v>
      </c>
      <c r="AA29" s="175">
        <v>23001.305601760003</v>
      </c>
      <c r="AB29" s="186">
        <v>13549.232</v>
      </c>
      <c r="AC29" s="187">
        <v>1607.48088448</v>
      </c>
      <c r="AD29" s="188">
        <v>1124.9092332800001</v>
      </c>
      <c r="AE29" s="186">
        <v>18018.744000000006</v>
      </c>
      <c r="AF29" s="187">
        <v>2137.7437881600008</v>
      </c>
      <c r="AG29" s="188">
        <v>1433.0732068800003</v>
      </c>
      <c r="AH29" s="186">
        <v>26740.552</v>
      </c>
      <c r="AI29" s="187">
        <v>3172.4990892800001</v>
      </c>
      <c r="AJ29" s="188">
        <v>1843.19067952</v>
      </c>
      <c r="AK29" s="186">
        <v>80047.600000000006</v>
      </c>
      <c r="AL29" s="187">
        <v>9496.847264</v>
      </c>
      <c r="AM29" s="188">
        <v>5771.9945314400002</v>
      </c>
      <c r="AN29" s="186">
        <v>65625.831999999995</v>
      </c>
      <c r="AO29" s="187">
        <v>7785.8487084799999</v>
      </c>
      <c r="AP29" s="188">
        <v>5706.4891396000003</v>
      </c>
      <c r="AQ29" s="186">
        <v>78932.559999999954</v>
      </c>
      <c r="AR29" s="187">
        <v>9191.6966120000016</v>
      </c>
      <c r="AS29" s="188">
        <v>7121.6488110400041</v>
      </c>
    </row>
    <row r="30" spans="1:45" s="37" customFormat="1" ht="12" customHeight="1" x14ac:dyDescent="0.2">
      <c r="A30" s="30">
        <v>24</v>
      </c>
      <c r="B30" s="95" t="s">
        <v>63</v>
      </c>
      <c r="C30" s="93">
        <v>1.5</v>
      </c>
      <c r="D30" s="30" t="s">
        <v>23</v>
      </c>
      <c r="E30" s="31" t="s">
        <v>64</v>
      </c>
      <c r="F30" s="170">
        <v>9198038.9749999996</v>
      </c>
      <c r="G30" s="165">
        <v>903127.35143450007</v>
      </c>
      <c r="H30" s="165">
        <v>583056.90351249999</v>
      </c>
      <c r="I30" s="241">
        <f t="shared" si="0"/>
        <v>6.3389262113069056E-2</v>
      </c>
      <c r="J30" s="38">
        <v>4607454</v>
      </c>
      <c r="K30" s="33">
        <v>460107.62</v>
      </c>
      <c r="L30" s="83">
        <v>304652.12203999999</v>
      </c>
      <c r="M30" s="51">
        <v>862640</v>
      </c>
      <c r="N30" s="34">
        <v>90120</v>
      </c>
      <c r="O30" s="51">
        <v>608764</v>
      </c>
      <c r="P30" s="34">
        <v>60145.88</v>
      </c>
      <c r="Q30" s="54">
        <v>758106</v>
      </c>
      <c r="R30" s="35">
        <v>74900.87</v>
      </c>
      <c r="S30" s="51">
        <v>892758</v>
      </c>
      <c r="T30" s="34">
        <v>88204.49</v>
      </c>
      <c r="U30" s="54">
        <v>871117</v>
      </c>
      <c r="V30" s="35">
        <v>86066.36</v>
      </c>
      <c r="W30" s="51">
        <v>614069</v>
      </c>
      <c r="X30" s="34">
        <v>60670.02</v>
      </c>
      <c r="Y30" s="181">
        <v>4590584.9749999996</v>
      </c>
      <c r="Z30" s="174">
        <v>443019.73143450008</v>
      </c>
      <c r="AA30" s="175">
        <v>278404.78147249995</v>
      </c>
      <c r="AB30" s="186">
        <v>626041.125</v>
      </c>
      <c r="AC30" s="187">
        <v>60663.385012500003</v>
      </c>
      <c r="AD30" s="188">
        <v>38987.987973750001</v>
      </c>
      <c r="AE30" s="186">
        <v>653504.25</v>
      </c>
      <c r="AF30" s="187">
        <v>63324.561825000048</v>
      </c>
      <c r="AG30" s="188">
        <v>39639.905324999985</v>
      </c>
      <c r="AH30" s="186">
        <v>566131.5</v>
      </c>
      <c r="AI30" s="187">
        <v>54858.142350000002</v>
      </c>
      <c r="AJ30" s="188">
        <v>29985.852198749999</v>
      </c>
      <c r="AK30" s="186">
        <v>947151.35</v>
      </c>
      <c r="AL30" s="187">
        <v>91778.965815000003</v>
      </c>
      <c r="AM30" s="188">
        <v>49601.620822999997</v>
      </c>
      <c r="AN30" s="186">
        <v>841168.05</v>
      </c>
      <c r="AO30" s="187">
        <v>81509.184045000002</v>
      </c>
      <c r="AP30" s="188">
        <v>54251.139172499999</v>
      </c>
      <c r="AQ30" s="186">
        <v>956588.69999999925</v>
      </c>
      <c r="AR30" s="187">
        <v>90885.492386999977</v>
      </c>
      <c r="AS30" s="188">
        <v>65938.275979499973</v>
      </c>
    </row>
    <row r="31" spans="1:45" s="37" customFormat="1" ht="12" customHeight="1" x14ac:dyDescent="0.2">
      <c r="A31" s="30">
        <v>25</v>
      </c>
      <c r="B31" s="95" t="s">
        <v>192</v>
      </c>
      <c r="C31" s="93">
        <v>0.24</v>
      </c>
      <c r="D31" s="30" t="s">
        <v>23</v>
      </c>
      <c r="E31" s="31" t="s">
        <v>736</v>
      </c>
      <c r="F31" s="170">
        <v>165107.78000000003</v>
      </c>
      <c r="G31" s="165">
        <v>18259.525994000003</v>
      </c>
      <c r="H31" s="165">
        <v>13027.9198</v>
      </c>
      <c r="I31" s="241">
        <f t="shared" si="0"/>
        <v>7.8905547636822435E-2</v>
      </c>
      <c r="J31" s="38">
        <v>0</v>
      </c>
      <c r="K31" s="33">
        <v>0</v>
      </c>
      <c r="L31" s="83">
        <v>0</v>
      </c>
      <c r="M31" s="51">
        <v>0</v>
      </c>
      <c r="N31" s="34">
        <v>0</v>
      </c>
      <c r="O31" s="51">
        <v>0</v>
      </c>
      <c r="P31" s="34">
        <v>0</v>
      </c>
      <c r="Q31" s="54">
        <v>0</v>
      </c>
      <c r="R31" s="35">
        <v>0</v>
      </c>
      <c r="S31" s="51">
        <v>0</v>
      </c>
      <c r="T31" s="34">
        <v>0</v>
      </c>
      <c r="U31" s="54">
        <v>0</v>
      </c>
      <c r="V31" s="35">
        <v>0</v>
      </c>
      <c r="W31" s="51">
        <v>0</v>
      </c>
      <c r="X31" s="34">
        <v>0</v>
      </c>
      <c r="Y31" s="181">
        <v>165107.78000000003</v>
      </c>
      <c r="Z31" s="174">
        <v>18259.525994000003</v>
      </c>
      <c r="AA31" s="175">
        <v>13027.9198</v>
      </c>
      <c r="AB31" s="186">
        <v>0</v>
      </c>
      <c r="AC31" s="187">
        <v>0</v>
      </c>
      <c r="AD31" s="188">
        <v>0</v>
      </c>
      <c r="AE31" s="186">
        <v>0</v>
      </c>
      <c r="AF31" s="187">
        <v>0</v>
      </c>
      <c r="AG31" s="188">
        <v>0</v>
      </c>
      <c r="AH31" s="186">
        <v>0</v>
      </c>
      <c r="AI31" s="187">
        <v>0</v>
      </c>
      <c r="AJ31" s="188">
        <v>0</v>
      </c>
      <c r="AK31" s="186">
        <v>22635.14</v>
      </c>
      <c r="AL31" s="187">
        <v>2526.9870295999999</v>
      </c>
      <c r="AM31" s="188">
        <v>1529.2595678</v>
      </c>
      <c r="AN31" s="186">
        <v>58846.28</v>
      </c>
      <c r="AO31" s="187">
        <v>6569.5986991999998</v>
      </c>
      <c r="AP31" s="188">
        <v>4590.9173234</v>
      </c>
      <c r="AQ31" s="186">
        <v>83626.360000000015</v>
      </c>
      <c r="AR31" s="187">
        <v>9162.9402652000044</v>
      </c>
      <c r="AS31" s="188">
        <v>6907.7429087999999</v>
      </c>
    </row>
    <row r="32" spans="1:45" s="37" customFormat="1" ht="12" customHeight="1" x14ac:dyDescent="0.2">
      <c r="A32" s="30">
        <v>26</v>
      </c>
      <c r="B32" s="95" t="s">
        <v>67</v>
      </c>
      <c r="C32" s="93">
        <v>2.7</v>
      </c>
      <c r="D32" s="30" t="s">
        <v>23</v>
      </c>
      <c r="E32" s="31" t="s">
        <v>68</v>
      </c>
      <c r="F32" s="170">
        <v>14148440</v>
      </c>
      <c r="G32" s="165">
        <v>1317653.791862</v>
      </c>
      <c r="H32" s="165">
        <v>834286.29226000025</v>
      </c>
      <c r="I32" s="241">
        <f t="shared" si="0"/>
        <v>5.8966662915487522E-2</v>
      </c>
      <c r="J32" s="38">
        <v>7188360</v>
      </c>
      <c r="K32" s="33">
        <v>680070.79000000015</v>
      </c>
      <c r="L32" s="83">
        <v>437535.52360000019</v>
      </c>
      <c r="M32" s="51">
        <v>1158720</v>
      </c>
      <c r="N32" s="34">
        <v>114852.33</v>
      </c>
      <c r="O32" s="51">
        <v>1254360</v>
      </c>
      <c r="P32" s="34">
        <v>117583.71</v>
      </c>
      <c r="Q32" s="54">
        <v>1448880</v>
      </c>
      <c r="R32" s="35">
        <v>135818.01</v>
      </c>
      <c r="S32" s="51">
        <v>1191960</v>
      </c>
      <c r="T32" s="34">
        <v>111734.33</v>
      </c>
      <c r="U32" s="54">
        <v>1026900</v>
      </c>
      <c r="V32" s="35">
        <v>96261.61</v>
      </c>
      <c r="W32" s="51">
        <v>1107540</v>
      </c>
      <c r="X32" s="34">
        <v>103820.8</v>
      </c>
      <c r="Y32" s="181">
        <v>6960079.9999999991</v>
      </c>
      <c r="Z32" s="174">
        <v>637583.00186199986</v>
      </c>
      <c r="AA32" s="175">
        <v>396750.76866000006</v>
      </c>
      <c r="AB32" s="186">
        <v>1163820</v>
      </c>
      <c r="AC32" s="187">
        <v>107001.61079999999</v>
      </c>
      <c r="AD32" s="188">
        <v>68743.097999999998</v>
      </c>
      <c r="AE32" s="186">
        <v>1147140</v>
      </c>
      <c r="AF32" s="187">
        <v>105468.05159999995</v>
      </c>
      <c r="AG32" s="188">
        <v>65290.215000000077</v>
      </c>
      <c r="AH32" s="186">
        <v>1092360</v>
      </c>
      <c r="AI32" s="187">
        <v>100431.5784</v>
      </c>
      <c r="AJ32" s="188">
        <v>54964.042200000004</v>
      </c>
      <c r="AK32" s="186">
        <v>1150022</v>
      </c>
      <c r="AL32" s="187">
        <v>105733.02267999999</v>
      </c>
      <c r="AM32" s="188">
        <v>56509.406130000003</v>
      </c>
      <c r="AN32" s="186">
        <v>1106875.8</v>
      </c>
      <c r="AO32" s="187">
        <v>101766.161052</v>
      </c>
      <c r="AP32" s="188">
        <v>66821.697060000006</v>
      </c>
      <c r="AQ32" s="186">
        <v>1299862.1999999993</v>
      </c>
      <c r="AR32" s="187">
        <v>117182.57732999999</v>
      </c>
      <c r="AS32" s="188">
        <v>84422.310269999987</v>
      </c>
    </row>
    <row r="33" spans="1:45" s="37" customFormat="1" ht="12" customHeight="1" x14ac:dyDescent="0.2">
      <c r="A33" s="30">
        <v>27</v>
      </c>
      <c r="B33" s="95" t="s">
        <v>193</v>
      </c>
      <c r="C33" s="93">
        <v>0.6</v>
      </c>
      <c r="D33" s="30" t="s">
        <v>23</v>
      </c>
      <c r="E33" s="31" t="s">
        <v>737</v>
      </c>
      <c r="F33" s="170">
        <v>528138.89999999991</v>
      </c>
      <c r="G33" s="165">
        <v>56028.791889000044</v>
      </c>
      <c r="H33" s="165">
        <v>39250.395529000009</v>
      </c>
      <c r="I33" s="241">
        <f t="shared" si="0"/>
        <v>7.4318319534879967E-2</v>
      </c>
      <c r="J33" s="38">
        <v>0</v>
      </c>
      <c r="K33" s="33">
        <v>0</v>
      </c>
      <c r="L33" s="83">
        <v>0</v>
      </c>
      <c r="M33" s="51">
        <v>0</v>
      </c>
      <c r="N33" s="34">
        <v>0</v>
      </c>
      <c r="O33" s="51">
        <v>0</v>
      </c>
      <c r="P33" s="34">
        <v>0</v>
      </c>
      <c r="Q33" s="54">
        <v>0</v>
      </c>
      <c r="R33" s="35">
        <v>0</v>
      </c>
      <c r="S33" s="51">
        <v>0</v>
      </c>
      <c r="T33" s="34">
        <v>0</v>
      </c>
      <c r="U33" s="54">
        <v>0</v>
      </c>
      <c r="V33" s="35">
        <v>0</v>
      </c>
      <c r="W33" s="51">
        <v>0</v>
      </c>
      <c r="X33" s="34">
        <v>0</v>
      </c>
      <c r="Y33" s="181">
        <v>528138.89999999991</v>
      </c>
      <c r="Z33" s="174">
        <v>56028.791889000044</v>
      </c>
      <c r="AA33" s="175">
        <v>39250.395529000009</v>
      </c>
      <c r="AB33" s="186">
        <v>3793.5</v>
      </c>
      <c r="AC33" s="187">
        <v>406.62526500000001</v>
      </c>
      <c r="AD33" s="188">
        <v>264.95890600000001</v>
      </c>
      <c r="AE33" s="186">
        <v>14902.5</v>
      </c>
      <c r="AF33" s="187">
        <v>1597.3989749999992</v>
      </c>
      <c r="AG33" s="188">
        <v>936.61632699999961</v>
      </c>
      <c r="AH33" s="186">
        <v>9658.7999999999993</v>
      </c>
      <c r="AI33" s="187">
        <v>1035.3267719999999</v>
      </c>
      <c r="AJ33" s="188">
        <v>511.60655200000002</v>
      </c>
      <c r="AK33" s="186">
        <v>53264.4</v>
      </c>
      <c r="AL33" s="187">
        <v>5709.4110360000004</v>
      </c>
      <c r="AM33" s="188">
        <v>3155.943792</v>
      </c>
      <c r="AN33" s="186">
        <v>152369.79999999999</v>
      </c>
      <c r="AO33" s="187">
        <v>16332.518861999999</v>
      </c>
      <c r="AP33" s="188">
        <v>11470.470684</v>
      </c>
      <c r="AQ33" s="186">
        <v>294149.89999999997</v>
      </c>
      <c r="AR33" s="187">
        <v>30947.510979000042</v>
      </c>
      <c r="AS33" s="188">
        <v>22910.79926800001</v>
      </c>
    </row>
    <row r="34" spans="1:45" s="37" customFormat="1" ht="12" customHeight="1" x14ac:dyDescent="0.2">
      <c r="A34" s="30">
        <v>28</v>
      </c>
      <c r="B34" s="96" t="s">
        <v>69</v>
      </c>
      <c r="C34" s="93">
        <v>3.9</v>
      </c>
      <c r="D34" s="30" t="s">
        <v>23</v>
      </c>
      <c r="E34" s="31" t="s">
        <v>42</v>
      </c>
      <c r="F34" s="170">
        <v>24914940</v>
      </c>
      <c r="G34" s="165">
        <v>2288499.0071400004</v>
      </c>
      <c r="H34" s="165">
        <v>1389488.3149950001</v>
      </c>
      <c r="I34" s="241">
        <f t="shared" si="0"/>
        <v>5.5769282004893457E-2</v>
      </c>
      <c r="J34" s="38">
        <v>13914486</v>
      </c>
      <c r="K34" s="33">
        <v>1296741.99</v>
      </c>
      <c r="L34" s="83">
        <v>827267.23236000002</v>
      </c>
      <c r="M34" s="51">
        <v>2845034</v>
      </c>
      <c r="N34" s="34">
        <v>277134.76</v>
      </c>
      <c r="O34" s="51">
        <v>2546378</v>
      </c>
      <c r="P34" s="34">
        <v>234546.88</v>
      </c>
      <c r="Q34" s="54">
        <v>2807235</v>
      </c>
      <c r="R34" s="35">
        <v>258574.42</v>
      </c>
      <c r="S34" s="51">
        <v>2388598</v>
      </c>
      <c r="T34" s="34">
        <v>220013.76</v>
      </c>
      <c r="U34" s="54">
        <v>2429361</v>
      </c>
      <c r="V34" s="35">
        <v>223768.44</v>
      </c>
      <c r="W34" s="51">
        <v>897880</v>
      </c>
      <c r="X34" s="34">
        <v>82703.73</v>
      </c>
      <c r="Y34" s="181">
        <v>11000454.000000002</v>
      </c>
      <c r="Z34" s="174">
        <v>991757.01714000013</v>
      </c>
      <c r="AA34" s="175">
        <v>562221.082635</v>
      </c>
      <c r="AB34" s="186">
        <v>2190884.7000000002</v>
      </c>
      <c r="AC34" s="187">
        <v>197946.43264499999</v>
      </c>
      <c r="AD34" s="188">
        <v>118376.516004</v>
      </c>
      <c r="AE34" s="186">
        <v>2348308.2000000025</v>
      </c>
      <c r="AF34" s="187">
        <v>212169.64587000024</v>
      </c>
      <c r="AG34" s="188">
        <v>122959.82092499998</v>
      </c>
      <c r="AH34" s="186">
        <v>2373969</v>
      </c>
      <c r="AI34" s="187">
        <v>214488.09914999999</v>
      </c>
      <c r="AJ34" s="188">
        <v>105284.21111400001</v>
      </c>
      <c r="AK34" s="186">
        <v>2486488.5</v>
      </c>
      <c r="AL34" s="187">
        <v>224654.23597499999</v>
      </c>
      <c r="AM34" s="188">
        <v>111007.562928</v>
      </c>
      <c r="AN34" s="186">
        <v>388302.6</v>
      </c>
      <c r="AO34" s="187">
        <v>35083.139909999998</v>
      </c>
      <c r="AP34" s="188">
        <v>23601.226359</v>
      </c>
      <c r="AQ34" s="186">
        <v>1212501.0000000002</v>
      </c>
      <c r="AR34" s="187">
        <v>107415.46358999993</v>
      </c>
      <c r="AS34" s="188">
        <v>80991.745305000033</v>
      </c>
    </row>
    <row r="35" spans="1:45" s="37" customFormat="1" ht="12" customHeight="1" x14ac:dyDescent="0.2">
      <c r="A35" s="30">
        <v>29</v>
      </c>
      <c r="B35" s="95" t="s">
        <v>72</v>
      </c>
      <c r="C35" s="93">
        <v>0.1</v>
      </c>
      <c r="D35" s="30" t="s">
        <v>23</v>
      </c>
      <c r="E35" s="31" t="s">
        <v>73</v>
      </c>
      <c r="F35" s="170">
        <v>668581.37900000007</v>
      </c>
      <c r="G35" s="165">
        <v>82251.35999828999</v>
      </c>
      <c r="H35" s="165">
        <v>58839.477492040009</v>
      </c>
      <c r="I35" s="241">
        <f t="shared" si="0"/>
        <v>8.8006455668936598E-2</v>
      </c>
      <c r="J35" s="38">
        <v>290082</v>
      </c>
      <c r="K35" s="33">
        <v>36478.75</v>
      </c>
      <c r="L35" s="83">
        <v>26691.383320000001</v>
      </c>
      <c r="M35" s="51">
        <v>85658</v>
      </c>
      <c r="N35" s="34">
        <v>11179.23</v>
      </c>
      <c r="O35" s="51">
        <v>33477</v>
      </c>
      <c r="P35" s="34">
        <v>4143.1099999999997</v>
      </c>
      <c r="Q35" s="54">
        <v>51970</v>
      </c>
      <c r="R35" s="35">
        <v>6431.81</v>
      </c>
      <c r="S35" s="51">
        <v>27949</v>
      </c>
      <c r="T35" s="34">
        <v>3458.97</v>
      </c>
      <c r="U35" s="54">
        <v>51005</v>
      </c>
      <c r="V35" s="35">
        <v>6312.38</v>
      </c>
      <c r="W35" s="51">
        <v>40023</v>
      </c>
      <c r="X35" s="34">
        <v>4953.25</v>
      </c>
      <c r="Y35" s="181">
        <v>378499.37900000007</v>
      </c>
      <c r="Z35" s="174">
        <v>45772.609998289998</v>
      </c>
      <c r="AA35" s="175">
        <v>32148.094172040008</v>
      </c>
      <c r="AB35" s="186">
        <v>50593.4</v>
      </c>
      <c r="AC35" s="187">
        <v>6147.604034</v>
      </c>
      <c r="AD35" s="188">
        <v>4399.9154037500002</v>
      </c>
      <c r="AE35" s="186">
        <v>50418.608000000037</v>
      </c>
      <c r="AF35" s="187">
        <v>6126.3650580799977</v>
      </c>
      <c r="AG35" s="188">
        <v>4126.1086829600008</v>
      </c>
      <c r="AH35" s="186">
        <v>84870.432000000001</v>
      </c>
      <c r="AI35" s="187">
        <v>10312.60619232</v>
      </c>
      <c r="AJ35" s="188">
        <v>6598.4989871999996</v>
      </c>
      <c r="AK35" s="186">
        <v>39110.125</v>
      </c>
      <c r="AL35" s="187">
        <v>4752.2712887500002</v>
      </c>
      <c r="AM35" s="188">
        <v>3021.7493212499999</v>
      </c>
      <c r="AN35" s="186">
        <v>56240.35</v>
      </c>
      <c r="AO35" s="187">
        <v>6833.7649285000007</v>
      </c>
      <c r="AP35" s="188">
        <v>4960.6750279999997</v>
      </c>
      <c r="AQ35" s="186">
        <v>97266.464000000022</v>
      </c>
      <c r="AR35" s="187">
        <v>11599.998496640001</v>
      </c>
      <c r="AS35" s="188">
        <v>9041.1467488800045</v>
      </c>
    </row>
    <row r="36" spans="1:45" s="37" customFormat="1" ht="12" customHeight="1" x14ac:dyDescent="0.2">
      <c r="A36" s="30">
        <v>30</v>
      </c>
      <c r="B36" s="95" t="s">
        <v>70</v>
      </c>
      <c r="C36" s="93">
        <v>0.14000000000000001</v>
      </c>
      <c r="D36" s="30" t="s">
        <v>23</v>
      </c>
      <c r="E36" s="31" t="s">
        <v>71</v>
      </c>
      <c r="F36" s="170">
        <v>709000.31599999988</v>
      </c>
      <c r="G36" s="165">
        <v>87035.021554659965</v>
      </c>
      <c r="H36" s="165">
        <v>61734.935052169996</v>
      </c>
      <c r="I36" s="241">
        <f t="shared" si="0"/>
        <v>8.707321232303937E-2</v>
      </c>
      <c r="J36" s="38">
        <v>346163</v>
      </c>
      <c r="K36" s="33">
        <v>43085.65</v>
      </c>
      <c r="L36" s="83">
        <v>31406.110379999998</v>
      </c>
      <c r="M36" s="51">
        <v>36225</v>
      </c>
      <c r="N36" s="34">
        <v>4727.72</v>
      </c>
      <c r="O36" s="51">
        <v>75656</v>
      </c>
      <c r="P36" s="34">
        <v>9363.19</v>
      </c>
      <c r="Q36" s="54">
        <v>76506</v>
      </c>
      <c r="R36" s="35">
        <v>9468.3799999999992</v>
      </c>
      <c r="S36" s="51">
        <v>72404</v>
      </c>
      <c r="T36" s="34">
        <v>8960.7199999999993</v>
      </c>
      <c r="U36" s="54">
        <v>67349</v>
      </c>
      <c r="V36" s="35">
        <v>8335.11</v>
      </c>
      <c r="W36" s="51">
        <v>18023</v>
      </c>
      <c r="X36" s="34">
        <v>2230.5300000000002</v>
      </c>
      <c r="Y36" s="181">
        <v>362837.31599999993</v>
      </c>
      <c r="Z36" s="174">
        <v>43949.371554659963</v>
      </c>
      <c r="AA36" s="175">
        <v>30328.824672169994</v>
      </c>
      <c r="AB36" s="186">
        <v>33763.063999999998</v>
      </c>
      <c r="AC36" s="187">
        <v>4102.5499066399998</v>
      </c>
      <c r="AD36" s="188">
        <v>2717.8526778400001</v>
      </c>
      <c r="AE36" s="186">
        <v>36776.225000000013</v>
      </c>
      <c r="AF36" s="187">
        <v>4468.6790997499975</v>
      </c>
      <c r="AG36" s="188">
        <v>3123.4218822499984</v>
      </c>
      <c r="AH36" s="186">
        <v>44057.224999999999</v>
      </c>
      <c r="AI36" s="187">
        <v>5353.3934097499996</v>
      </c>
      <c r="AJ36" s="188">
        <v>3385.7783277499998</v>
      </c>
      <c r="AK36" s="186">
        <v>97733.368000000002</v>
      </c>
      <c r="AL36" s="187">
        <v>11875.581545679999</v>
      </c>
      <c r="AM36" s="188">
        <v>7487.4938881600001</v>
      </c>
      <c r="AN36" s="186">
        <v>88733.784</v>
      </c>
      <c r="AO36" s="187">
        <v>10782.042093839998</v>
      </c>
      <c r="AP36" s="188">
        <v>7869.7236079200002</v>
      </c>
      <c r="AQ36" s="186">
        <v>61773.649999999907</v>
      </c>
      <c r="AR36" s="187">
        <v>7367.1254989999752</v>
      </c>
      <c r="AS36" s="188">
        <v>5744.5542882499931</v>
      </c>
    </row>
    <row r="37" spans="1:45" s="37" customFormat="1" ht="12" customHeight="1" x14ac:dyDescent="0.2">
      <c r="A37" s="30">
        <v>31</v>
      </c>
      <c r="B37" s="95" t="s">
        <v>74</v>
      </c>
      <c r="C37" s="93">
        <v>0.96</v>
      </c>
      <c r="D37" s="30" t="s">
        <v>23</v>
      </c>
      <c r="E37" s="31" t="s">
        <v>75</v>
      </c>
      <c r="F37" s="170">
        <v>2493127.7500000005</v>
      </c>
      <c r="G37" s="165">
        <v>264814.84119750001</v>
      </c>
      <c r="H37" s="165">
        <v>180278.27239500004</v>
      </c>
      <c r="I37" s="241">
        <f t="shared" si="0"/>
        <v>7.2310082142802351E-2</v>
      </c>
      <c r="J37" s="38">
        <v>1615841</v>
      </c>
      <c r="K37" s="33">
        <v>174182.01</v>
      </c>
      <c r="L37" s="83">
        <v>119663.53466000002</v>
      </c>
      <c r="M37" s="51">
        <v>484613</v>
      </c>
      <c r="N37" s="34">
        <v>54203.96</v>
      </c>
      <c r="O37" s="51">
        <v>386950</v>
      </c>
      <c r="P37" s="34">
        <v>41039.919999999998</v>
      </c>
      <c r="Q37" s="54">
        <v>429026</v>
      </c>
      <c r="R37" s="35">
        <v>45502.5</v>
      </c>
      <c r="S37" s="51">
        <v>226482</v>
      </c>
      <c r="T37" s="34">
        <v>24020.68</v>
      </c>
      <c r="U37" s="54">
        <v>48427</v>
      </c>
      <c r="V37" s="35">
        <v>5136.17</v>
      </c>
      <c r="W37" s="51">
        <v>40343</v>
      </c>
      <c r="X37" s="34">
        <v>4278.78</v>
      </c>
      <c r="Y37" s="181">
        <v>877286.75000000058</v>
      </c>
      <c r="Z37" s="174">
        <v>90632.831197500025</v>
      </c>
      <c r="AA37" s="175">
        <v>60614.737735000024</v>
      </c>
      <c r="AB37" s="186">
        <v>36492.199999999997</v>
      </c>
      <c r="AC37" s="187">
        <v>3799.9327859999999</v>
      </c>
      <c r="AD37" s="188">
        <v>2371.8377190000001</v>
      </c>
      <c r="AE37" s="186">
        <v>41118.450000000004</v>
      </c>
      <c r="AF37" s="187">
        <v>4281.6641984999924</v>
      </c>
      <c r="AG37" s="188">
        <v>2526.5331390000033</v>
      </c>
      <c r="AH37" s="186">
        <v>53982.6</v>
      </c>
      <c r="AI37" s="187">
        <v>5621.208138</v>
      </c>
      <c r="AJ37" s="188">
        <v>2789.6123299999999</v>
      </c>
      <c r="AK37" s="186">
        <v>133333.6</v>
      </c>
      <c r="AL37" s="187">
        <v>13884.027768</v>
      </c>
      <c r="AM37" s="188">
        <v>7768.8805620000003</v>
      </c>
      <c r="AN37" s="186">
        <v>237860.9</v>
      </c>
      <c r="AO37" s="187">
        <v>24768.455517000002</v>
      </c>
      <c r="AP37" s="188">
        <v>16818.179982999998</v>
      </c>
      <c r="AQ37" s="186">
        <v>374499.00000000058</v>
      </c>
      <c r="AR37" s="187">
        <v>38277.542790000021</v>
      </c>
      <c r="AS37" s="188">
        <v>28339.694002000022</v>
      </c>
    </row>
    <row r="38" spans="1:45" s="37" customFormat="1" ht="12" customHeight="1" x14ac:dyDescent="0.2">
      <c r="A38" s="30">
        <v>32</v>
      </c>
      <c r="B38" s="95" t="s">
        <v>76</v>
      </c>
      <c r="C38" s="93">
        <v>3.996</v>
      </c>
      <c r="D38" s="30" t="s">
        <v>23</v>
      </c>
      <c r="E38" s="31" t="s">
        <v>77</v>
      </c>
      <c r="F38" s="170">
        <v>32602540.399999991</v>
      </c>
      <c r="G38" s="165">
        <v>2983363.4124800004</v>
      </c>
      <c r="H38" s="165">
        <v>1841907.4759519997</v>
      </c>
      <c r="I38" s="241">
        <f t="shared" si="0"/>
        <v>5.6495826808391908E-2</v>
      </c>
      <c r="J38" s="38">
        <v>15709214</v>
      </c>
      <c r="K38" s="33">
        <v>1462167.65</v>
      </c>
      <c r="L38" s="83">
        <v>932138.76963999984</v>
      </c>
      <c r="M38" s="51">
        <v>2866405</v>
      </c>
      <c r="N38" s="34">
        <v>279216.51</v>
      </c>
      <c r="O38" s="51">
        <v>2610596</v>
      </c>
      <c r="P38" s="34">
        <v>240462</v>
      </c>
      <c r="Q38" s="54">
        <v>2313573</v>
      </c>
      <c r="R38" s="35">
        <v>213103.21</v>
      </c>
      <c r="S38" s="51">
        <v>2336767</v>
      </c>
      <c r="T38" s="34">
        <v>215239.61</v>
      </c>
      <c r="U38" s="54">
        <v>2878645</v>
      </c>
      <c r="V38" s="35">
        <v>265151.99</v>
      </c>
      <c r="W38" s="51">
        <v>2703228</v>
      </c>
      <c r="X38" s="34">
        <v>248994.33</v>
      </c>
      <c r="Y38" s="181">
        <v>16893326.399999991</v>
      </c>
      <c r="Z38" s="174">
        <v>1521195.7624800005</v>
      </c>
      <c r="AA38" s="175">
        <v>909768.70631199982</v>
      </c>
      <c r="AB38" s="186">
        <v>2817563.6</v>
      </c>
      <c r="AC38" s="187">
        <v>254566.87125999999</v>
      </c>
      <c r="AD38" s="188">
        <v>157939.843532</v>
      </c>
      <c r="AE38" s="186">
        <v>2840062.7999999933</v>
      </c>
      <c r="AF38" s="187">
        <v>256599.67398000139</v>
      </c>
      <c r="AG38" s="188">
        <v>153999.64405199981</v>
      </c>
      <c r="AH38" s="186">
        <v>2669320.7999999998</v>
      </c>
      <c r="AI38" s="187">
        <v>241173.13428</v>
      </c>
      <c r="AJ38" s="188">
        <v>124864.14819199999</v>
      </c>
      <c r="AK38" s="186">
        <v>2895058.8</v>
      </c>
      <c r="AL38" s="187">
        <v>261568.56258</v>
      </c>
      <c r="AM38" s="188">
        <v>133656.15364400001</v>
      </c>
      <c r="AN38" s="186">
        <v>2764344.4</v>
      </c>
      <c r="AO38" s="187">
        <v>249758.51653999998</v>
      </c>
      <c r="AP38" s="188">
        <v>158071.94728399997</v>
      </c>
      <c r="AQ38" s="186">
        <v>2906975.9999999991</v>
      </c>
      <c r="AR38" s="187">
        <v>257529.00383999894</v>
      </c>
      <c r="AS38" s="188">
        <v>181236.96960799996</v>
      </c>
    </row>
    <row r="39" spans="1:45" s="37" customFormat="1" ht="12" customHeight="1" x14ac:dyDescent="0.2">
      <c r="A39" s="30">
        <v>33</v>
      </c>
      <c r="B39" s="95" t="s">
        <v>78</v>
      </c>
      <c r="C39" s="93">
        <v>0.312</v>
      </c>
      <c r="D39" s="30" t="s">
        <v>23</v>
      </c>
      <c r="E39" s="31" t="s">
        <v>79</v>
      </c>
      <c r="F39" s="170">
        <v>1605204.9740000002</v>
      </c>
      <c r="G39" s="165">
        <v>182292.78047273602</v>
      </c>
      <c r="H39" s="165">
        <v>128240.95111500402</v>
      </c>
      <c r="I39" s="241">
        <f t="shared" si="0"/>
        <v>7.989070130741073E-2</v>
      </c>
      <c r="J39" s="38">
        <v>1026023</v>
      </c>
      <c r="K39" s="33">
        <v>118070.62999999999</v>
      </c>
      <c r="L39" s="83">
        <v>83452.613980000009</v>
      </c>
      <c r="M39" s="51">
        <v>227344</v>
      </c>
      <c r="N39" s="34">
        <v>27260.82</v>
      </c>
      <c r="O39" s="51">
        <v>199373</v>
      </c>
      <c r="P39" s="34">
        <v>22668.71</v>
      </c>
      <c r="Q39" s="54">
        <v>226742</v>
      </c>
      <c r="R39" s="35">
        <v>25780.57</v>
      </c>
      <c r="S39" s="51">
        <v>212267</v>
      </c>
      <c r="T39" s="34">
        <v>24134.76</v>
      </c>
      <c r="U39" s="54">
        <v>87903</v>
      </c>
      <c r="V39" s="35">
        <v>9994.57</v>
      </c>
      <c r="W39" s="51">
        <v>72394</v>
      </c>
      <c r="X39" s="34">
        <v>8231.2000000000007</v>
      </c>
      <c r="Y39" s="181">
        <v>579181.97400000016</v>
      </c>
      <c r="Z39" s="174">
        <v>64222.15047273603</v>
      </c>
      <c r="AA39" s="175">
        <v>44788.337135004003</v>
      </c>
      <c r="AB39" s="186">
        <v>75519.536399999997</v>
      </c>
      <c r="AC39" s="187">
        <v>8431.0010436960001</v>
      </c>
      <c r="AD39" s="188">
        <v>5893.4672771759997</v>
      </c>
      <c r="AE39" s="186">
        <v>78294.680400000012</v>
      </c>
      <c r="AF39" s="187">
        <v>8740.8181198559996</v>
      </c>
      <c r="AG39" s="188">
        <v>6051.8153579640002</v>
      </c>
      <c r="AH39" s="186">
        <v>92632.928400000004</v>
      </c>
      <c r="AI39" s="187">
        <v>10341.540126575999</v>
      </c>
      <c r="AJ39" s="188">
        <v>5824.0812310920001</v>
      </c>
      <c r="AK39" s="186">
        <v>1831.1928</v>
      </c>
      <c r="AL39" s="187">
        <v>204.434364192</v>
      </c>
      <c r="AM39" s="188">
        <v>45.626543003999998</v>
      </c>
      <c r="AN39" s="186">
        <v>119442.2328</v>
      </c>
      <c r="AO39" s="187">
        <v>13334.530869791999</v>
      </c>
      <c r="AP39" s="188">
        <v>9327.2451825839998</v>
      </c>
      <c r="AQ39" s="186">
        <v>211461.40320000015</v>
      </c>
      <c r="AR39" s="187">
        <v>23169.825948624039</v>
      </c>
      <c r="AS39" s="188">
        <v>17646.101543184002</v>
      </c>
    </row>
    <row r="40" spans="1:45" s="37" customFormat="1" ht="10.5" customHeight="1" x14ac:dyDescent="0.2">
      <c r="A40" s="30">
        <v>34</v>
      </c>
      <c r="B40" s="95" t="s">
        <v>80</v>
      </c>
      <c r="C40" s="93">
        <v>0.39</v>
      </c>
      <c r="D40" s="30" t="s">
        <v>23</v>
      </c>
      <c r="E40" s="31" t="s">
        <v>81</v>
      </c>
      <c r="F40" s="170">
        <v>1784794.1199999999</v>
      </c>
      <c r="G40" s="165">
        <v>201791.67757399997</v>
      </c>
      <c r="H40" s="165">
        <v>140447.6929508</v>
      </c>
      <c r="I40" s="241">
        <f t="shared" si="0"/>
        <v>7.8691257090649766E-2</v>
      </c>
      <c r="J40" s="38">
        <v>947893</v>
      </c>
      <c r="K40" s="33">
        <v>108862.91</v>
      </c>
      <c r="L40" s="83">
        <v>76881.000180000003</v>
      </c>
      <c r="M40" s="51">
        <v>175116</v>
      </c>
      <c r="N40" s="34">
        <v>20998.16</v>
      </c>
      <c r="O40" s="51">
        <v>170750</v>
      </c>
      <c r="P40" s="34">
        <v>19414.28</v>
      </c>
      <c r="Q40" s="54">
        <v>238291</v>
      </c>
      <c r="R40" s="35">
        <v>27093.69</v>
      </c>
      <c r="S40" s="51">
        <v>189743</v>
      </c>
      <c r="T40" s="34">
        <v>21573.78</v>
      </c>
      <c r="U40" s="54">
        <v>92103</v>
      </c>
      <c r="V40" s="35">
        <v>10472.11</v>
      </c>
      <c r="W40" s="51">
        <v>81890</v>
      </c>
      <c r="X40" s="34">
        <v>9310.89</v>
      </c>
      <c r="Y40" s="181">
        <v>836901.11999999988</v>
      </c>
      <c r="Z40" s="174">
        <v>92928.767573999969</v>
      </c>
      <c r="AA40" s="175">
        <v>63566.692770800008</v>
      </c>
      <c r="AB40" s="186">
        <v>85169.72</v>
      </c>
      <c r="AC40" s="187">
        <v>9508.3475407999995</v>
      </c>
      <c r="AD40" s="188">
        <v>6519.8476371999996</v>
      </c>
      <c r="AE40" s="186">
        <v>82933.959999999934</v>
      </c>
      <c r="AF40" s="187">
        <v>9258.7472944000056</v>
      </c>
      <c r="AG40" s="188">
        <v>6200.840803200007</v>
      </c>
      <c r="AH40" s="186">
        <v>89835.64</v>
      </c>
      <c r="AI40" s="187">
        <v>10029.250849599999</v>
      </c>
      <c r="AJ40" s="188">
        <v>5988.6866431999997</v>
      </c>
      <c r="AK40" s="186">
        <v>145160.56</v>
      </c>
      <c r="AL40" s="187">
        <v>16205.724918399999</v>
      </c>
      <c r="AM40" s="188">
        <v>9700.4248652000006</v>
      </c>
      <c r="AN40" s="186">
        <v>190867.20000000001</v>
      </c>
      <c r="AO40" s="187">
        <v>21308.414208000002</v>
      </c>
      <c r="AP40" s="188">
        <v>15003.780315600001</v>
      </c>
      <c r="AQ40" s="186">
        <v>242934.03999999998</v>
      </c>
      <c r="AR40" s="187">
        <v>26618.282762799965</v>
      </c>
      <c r="AS40" s="188">
        <v>20153.112506400001</v>
      </c>
    </row>
    <row r="41" spans="1:45" s="37" customFormat="1" ht="12" customHeight="1" x14ac:dyDescent="0.2">
      <c r="A41" s="30">
        <v>35</v>
      </c>
      <c r="B41" s="95" t="s">
        <v>82</v>
      </c>
      <c r="C41" s="93">
        <v>0.17</v>
      </c>
      <c r="D41" s="30" t="s">
        <v>23</v>
      </c>
      <c r="E41" s="31" t="s">
        <v>83</v>
      </c>
      <c r="F41" s="170">
        <v>731776.52799999993</v>
      </c>
      <c r="G41" s="165">
        <v>88260.722206400009</v>
      </c>
      <c r="H41" s="165">
        <v>62746.806513280011</v>
      </c>
      <c r="I41" s="241">
        <f t="shared" si="0"/>
        <v>8.5745858349367571E-2</v>
      </c>
      <c r="J41" s="38">
        <v>463429</v>
      </c>
      <c r="K41" s="33">
        <v>56584.88</v>
      </c>
      <c r="L41" s="83">
        <v>40948.785540000004</v>
      </c>
      <c r="M41" s="51">
        <v>88638</v>
      </c>
      <c r="N41" s="34">
        <v>11295.14</v>
      </c>
      <c r="O41" s="51">
        <v>92766</v>
      </c>
      <c r="P41" s="34">
        <v>11209.84</v>
      </c>
      <c r="Q41" s="54">
        <v>102005</v>
      </c>
      <c r="R41" s="35">
        <v>12326.28</v>
      </c>
      <c r="S41" s="51">
        <v>93134</v>
      </c>
      <c r="T41" s="34">
        <v>11254.31</v>
      </c>
      <c r="U41" s="54">
        <v>50724</v>
      </c>
      <c r="V41" s="35">
        <v>6129.49</v>
      </c>
      <c r="W41" s="51">
        <v>36162</v>
      </c>
      <c r="X41" s="34">
        <v>4369.82</v>
      </c>
      <c r="Y41" s="181">
        <v>268347.52799999993</v>
      </c>
      <c r="Z41" s="174">
        <v>31675.842206400004</v>
      </c>
      <c r="AA41" s="175">
        <v>21798.020973280007</v>
      </c>
      <c r="AB41" s="186">
        <v>27794.655999999999</v>
      </c>
      <c r="AC41" s="187">
        <v>3297.5579878399999</v>
      </c>
      <c r="AD41" s="188">
        <v>2273.4844813599998</v>
      </c>
      <c r="AE41" s="186">
        <v>25327.199999999979</v>
      </c>
      <c r="AF41" s="187">
        <v>3004.8190080000013</v>
      </c>
      <c r="AG41" s="188">
        <v>1967.7975742400001</v>
      </c>
      <c r="AH41" s="186">
        <v>26042.432000000001</v>
      </c>
      <c r="AI41" s="187">
        <v>3089.67413248</v>
      </c>
      <c r="AJ41" s="188">
        <v>1776.1597615200001</v>
      </c>
      <c r="AK41" s="186">
        <v>52010.048000000003</v>
      </c>
      <c r="AL41" s="187">
        <v>6170.4720947200003</v>
      </c>
      <c r="AM41" s="188">
        <v>3799.5123565600002</v>
      </c>
      <c r="AN41" s="186">
        <v>63698.983999999997</v>
      </c>
      <c r="AO41" s="187">
        <v>7557.2474617600001</v>
      </c>
      <c r="AP41" s="188">
        <v>5419.1851293599993</v>
      </c>
      <c r="AQ41" s="186">
        <v>73474.207999999984</v>
      </c>
      <c r="AR41" s="187">
        <v>8556.0715216000044</v>
      </c>
      <c r="AS41" s="188">
        <v>6561.8816702400072</v>
      </c>
    </row>
    <row r="42" spans="1:45" s="37" customFormat="1" ht="12" customHeight="1" x14ac:dyDescent="0.2">
      <c r="A42" s="30">
        <v>36</v>
      </c>
      <c r="B42" s="95" t="s">
        <v>84</v>
      </c>
      <c r="C42" s="93">
        <v>0.38</v>
      </c>
      <c r="D42" s="30" t="s">
        <v>23</v>
      </c>
      <c r="E42" s="31" t="s">
        <v>85</v>
      </c>
      <c r="F42" s="170">
        <v>2559672.9837091202</v>
      </c>
      <c r="G42" s="165">
        <v>289247.04822260793</v>
      </c>
      <c r="H42" s="165">
        <v>199422.18178219424</v>
      </c>
      <c r="I42" s="241">
        <f t="shared" si="0"/>
        <v>7.7909241942781107E-2</v>
      </c>
      <c r="J42" s="38">
        <v>1159485</v>
      </c>
      <c r="K42" s="33">
        <v>133470.91999999998</v>
      </c>
      <c r="L42" s="83">
        <v>94349.896099999984</v>
      </c>
      <c r="M42" s="51">
        <v>263684</v>
      </c>
      <c r="N42" s="34">
        <v>31618.35</v>
      </c>
      <c r="O42" s="51">
        <v>217598</v>
      </c>
      <c r="P42" s="34">
        <v>24740.89</v>
      </c>
      <c r="Q42" s="54">
        <v>262924</v>
      </c>
      <c r="R42" s="35">
        <v>29894.46</v>
      </c>
      <c r="S42" s="51">
        <v>204704</v>
      </c>
      <c r="T42" s="34">
        <v>23274.84</v>
      </c>
      <c r="U42" s="54">
        <v>61979</v>
      </c>
      <c r="V42" s="35">
        <v>7047.01</v>
      </c>
      <c r="W42" s="51">
        <v>148596</v>
      </c>
      <c r="X42" s="34">
        <v>16895.37</v>
      </c>
      <c r="Y42" s="181">
        <v>1400187.98370912</v>
      </c>
      <c r="Z42" s="174">
        <v>155776.12822260792</v>
      </c>
      <c r="AA42" s="175">
        <v>105072.28568219426</v>
      </c>
      <c r="AB42" s="186">
        <v>223909.58023280001</v>
      </c>
      <c r="AC42" s="187">
        <v>24997.2655371898</v>
      </c>
      <c r="AD42" s="188">
        <v>17376.757238135899</v>
      </c>
      <c r="AE42" s="186">
        <v>162957.11138224005</v>
      </c>
      <c r="AF42" s="187">
        <v>18192.531914713269</v>
      </c>
      <c r="AG42" s="188">
        <v>12346.191511243032</v>
      </c>
      <c r="AH42" s="186">
        <v>242510.93</v>
      </c>
      <c r="AI42" s="187">
        <v>27073.919999999998</v>
      </c>
      <c r="AJ42" s="188">
        <v>16595.11</v>
      </c>
      <c r="AK42" s="186">
        <v>255077.26602400001</v>
      </c>
      <c r="AL42" s="187">
        <v>28476.825978919402</v>
      </c>
      <c r="AM42" s="188">
        <v>17026.856133901099</v>
      </c>
      <c r="AN42" s="186">
        <v>254449.01226416</v>
      </c>
      <c r="AO42" s="187">
        <v>28406.687729170801</v>
      </c>
      <c r="AP42" s="188">
        <v>19955.032522574398</v>
      </c>
      <c r="AQ42" s="186">
        <v>261284.0838059198</v>
      </c>
      <c r="AR42" s="187">
        <v>28628.897062614658</v>
      </c>
      <c r="AS42" s="188">
        <v>21772.338276339822</v>
      </c>
    </row>
    <row r="43" spans="1:45" s="37" customFormat="1" ht="12" customHeight="1" x14ac:dyDescent="0.2">
      <c r="A43" s="30">
        <v>37</v>
      </c>
      <c r="B43" s="95" t="s">
        <v>86</v>
      </c>
      <c r="C43" s="93">
        <v>0.30199999999999999</v>
      </c>
      <c r="D43" s="30" t="s">
        <v>23</v>
      </c>
      <c r="E43" s="31" t="s">
        <v>85</v>
      </c>
      <c r="F43" s="170">
        <v>2447822.2595999995</v>
      </c>
      <c r="G43" s="165">
        <v>276658.45997593197</v>
      </c>
      <c r="H43" s="165">
        <v>191037.30040751997</v>
      </c>
      <c r="I43" s="241">
        <f t="shared" si="0"/>
        <v>7.8043779387289958E-2</v>
      </c>
      <c r="J43" s="38">
        <v>1218243</v>
      </c>
      <c r="K43" s="33">
        <v>139830.06</v>
      </c>
      <c r="L43" s="83">
        <v>98726.541179999986</v>
      </c>
      <c r="M43" s="51">
        <v>211888</v>
      </c>
      <c r="N43" s="34">
        <v>25407.49</v>
      </c>
      <c r="O43" s="51">
        <v>191326</v>
      </c>
      <c r="P43" s="34">
        <v>21753.77</v>
      </c>
      <c r="Q43" s="54">
        <v>211407</v>
      </c>
      <c r="R43" s="35">
        <v>24036.98</v>
      </c>
      <c r="S43" s="51">
        <v>205639</v>
      </c>
      <c r="T43" s="34">
        <v>23381.15</v>
      </c>
      <c r="U43" s="54">
        <v>199008</v>
      </c>
      <c r="V43" s="35">
        <v>22627.21</v>
      </c>
      <c r="W43" s="51">
        <v>198975</v>
      </c>
      <c r="X43" s="34">
        <v>22623.46</v>
      </c>
      <c r="Y43" s="181">
        <v>1229579.2595999998</v>
      </c>
      <c r="Z43" s="174">
        <v>136828.39997593197</v>
      </c>
      <c r="AA43" s="175">
        <v>92310.75922752</v>
      </c>
      <c r="AB43" s="186">
        <v>203728.584</v>
      </c>
      <c r="AC43" s="187">
        <v>22744.259117760001</v>
      </c>
      <c r="AD43" s="188">
        <v>15741.999559080001</v>
      </c>
      <c r="AE43" s="186">
        <v>210603.05999999988</v>
      </c>
      <c r="AF43" s="187">
        <v>23511.725618399978</v>
      </c>
      <c r="AG43" s="188">
        <v>15912.574008</v>
      </c>
      <c r="AH43" s="186">
        <v>197480.80799999999</v>
      </c>
      <c r="AI43" s="187">
        <v>22046.757405119999</v>
      </c>
      <c r="AJ43" s="188">
        <v>13540.28481528</v>
      </c>
      <c r="AK43" s="186">
        <v>207214.86</v>
      </c>
      <c r="AL43" s="187">
        <v>23133.466970400001</v>
      </c>
      <c r="AM43" s="188">
        <v>13823.103092879999</v>
      </c>
      <c r="AN43" s="186">
        <v>197108.196</v>
      </c>
      <c r="AO43" s="187">
        <v>22005.159001439999</v>
      </c>
      <c r="AP43" s="188">
        <v>15526.64291952</v>
      </c>
      <c r="AQ43" s="186">
        <v>213443.75159999999</v>
      </c>
      <c r="AR43" s="187">
        <v>23387.031862811997</v>
      </c>
      <c r="AS43" s="188">
        <v>17766.154832760003</v>
      </c>
    </row>
    <row r="44" spans="1:45" s="37" customFormat="1" ht="12" customHeight="1" x14ac:dyDescent="0.2">
      <c r="A44" s="30">
        <v>38</v>
      </c>
      <c r="B44" s="95" t="s">
        <v>203</v>
      </c>
      <c r="C44" s="93">
        <v>0.4</v>
      </c>
      <c r="D44" s="30" t="s">
        <v>23</v>
      </c>
      <c r="E44" s="31" t="s">
        <v>85</v>
      </c>
      <c r="F44" s="170">
        <v>2373190</v>
      </c>
      <c r="G44" s="165">
        <v>268707.87743000005</v>
      </c>
      <c r="H44" s="165">
        <v>186266.00284000003</v>
      </c>
      <c r="I44" s="241">
        <f t="shared" si="0"/>
        <v>7.8487606487470468E-2</v>
      </c>
      <c r="J44" s="38">
        <v>1283582</v>
      </c>
      <c r="K44" s="33">
        <v>147615.42000000001</v>
      </c>
      <c r="L44" s="83">
        <v>104307.36332</v>
      </c>
      <c r="M44" s="51">
        <v>269266</v>
      </c>
      <c r="N44" s="34">
        <v>32287.69</v>
      </c>
      <c r="O44" s="51">
        <v>245269</v>
      </c>
      <c r="P44" s="34">
        <v>27887.09</v>
      </c>
      <c r="Q44" s="54">
        <v>264908</v>
      </c>
      <c r="R44" s="35">
        <v>30120.04</v>
      </c>
      <c r="S44" s="51">
        <v>256838</v>
      </c>
      <c r="T44" s="34">
        <v>29202.48</v>
      </c>
      <c r="U44" s="54">
        <v>247301</v>
      </c>
      <c r="V44" s="35">
        <v>28118.12</v>
      </c>
      <c r="W44" s="51">
        <v>0</v>
      </c>
      <c r="X44" s="34">
        <v>0</v>
      </c>
      <c r="Y44" s="181">
        <v>1089608</v>
      </c>
      <c r="Z44" s="174">
        <v>121092.45743000005</v>
      </c>
      <c r="AA44" s="175">
        <v>81958.639520000026</v>
      </c>
      <c r="AB44" s="186">
        <v>0</v>
      </c>
      <c r="AC44" s="187">
        <v>0</v>
      </c>
      <c r="AD44" s="188">
        <v>0</v>
      </c>
      <c r="AE44" s="186">
        <v>94478</v>
      </c>
      <c r="AF44" s="187">
        <v>10547.523920000003</v>
      </c>
      <c r="AG44" s="188">
        <v>7456.0872500000069</v>
      </c>
      <c r="AH44" s="186">
        <v>225949</v>
      </c>
      <c r="AI44" s="187">
        <v>25224.946360000002</v>
      </c>
      <c r="AJ44" s="188">
        <v>15615.284540000001</v>
      </c>
      <c r="AK44" s="186">
        <v>242050</v>
      </c>
      <c r="AL44" s="187">
        <v>27022.462</v>
      </c>
      <c r="AM44" s="188">
        <v>16225.453579999999</v>
      </c>
      <c r="AN44" s="186">
        <v>260764</v>
      </c>
      <c r="AO44" s="187">
        <v>29111.69296</v>
      </c>
      <c r="AP44" s="188">
        <v>20473.728139999999</v>
      </c>
      <c r="AQ44" s="186">
        <v>266367</v>
      </c>
      <c r="AR44" s="187">
        <v>29185.832190000045</v>
      </c>
      <c r="AS44" s="188">
        <v>22188.086010000014</v>
      </c>
    </row>
    <row r="45" spans="1:45" s="37" customFormat="1" ht="12" customHeight="1" x14ac:dyDescent="0.2">
      <c r="A45" s="30">
        <v>39</v>
      </c>
      <c r="B45" s="95" t="s">
        <v>87</v>
      </c>
      <c r="C45" s="93">
        <v>0.6</v>
      </c>
      <c r="D45" s="30" t="s">
        <v>23</v>
      </c>
      <c r="E45" s="31" t="s">
        <v>88</v>
      </c>
      <c r="F45" s="170">
        <v>4328093.3499999996</v>
      </c>
      <c r="G45" s="165">
        <v>469739.83598849981</v>
      </c>
      <c r="H45" s="165">
        <v>318707.51160374994</v>
      </c>
      <c r="I45" s="241">
        <f t="shared" si="0"/>
        <v>7.3636931052734791E-2</v>
      </c>
      <c r="J45" s="38">
        <v>2167674</v>
      </c>
      <c r="K45" s="33">
        <v>239013.12</v>
      </c>
      <c r="L45" s="83">
        <v>165875.79923999996</v>
      </c>
      <c r="M45" s="51">
        <v>393704</v>
      </c>
      <c r="N45" s="34">
        <v>45331.08</v>
      </c>
      <c r="O45" s="51">
        <v>371204</v>
      </c>
      <c r="P45" s="34">
        <v>40528.050000000003</v>
      </c>
      <c r="Q45" s="54">
        <v>406156</v>
      </c>
      <c r="R45" s="35">
        <v>44344.11</v>
      </c>
      <c r="S45" s="51">
        <v>252439</v>
      </c>
      <c r="T45" s="34">
        <v>27561.29</v>
      </c>
      <c r="U45" s="54">
        <v>328733</v>
      </c>
      <c r="V45" s="35">
        <v>35891.07</v>
      </c>
      <c r="W45" s="51">
        <v>415438</v>
      </c>
      <c r="X45" s="34">
        <v>45357.52</v>
      </c>
      <c r="Y45" s="181">
        <v>2160419.3499999996</v>
      </c>
      <c r="Z45" s="174">
        <v>230726.71598849978</v>
      </c>
      <c r="AA45" s="175">
        <v>152831.71236374995</v>
      </c>
      <c r="AB45" s="186">
        <v>422110.5</v>
      </c>
      <c r="AC45" s="187">
        <v>45246.024494999998</v>
      </c>
      <c r="AD45" s="188">
        <v>30679.490868749999</v>
      </c>
      <c r="AE45" s="186">
        <v>233442.875</v>
      </c>
      <c r="AF45" s="187">
        <v>25022.741771249875</v>
      </c>
      <c r="AG45" s="188">
        <v>16336.729022499998</v>
      </c>
      <c r="AH45" s="186">
        <v>368354.375</v>
      </c>
      <c r="AI45" s="187">
        <v>39483.905456250002</v>
      </c>
      <c r="AJ45" s="188">
        <v>23429.24165625</v>
      </c>
      <c r="AK45" s="186">
        <v>359866.875</v>
      </c>
      <c r="AL45" s="187">
        <v>38574.130331250002</v>
      </c>
      <c r="AM45" s="188">
        <v>22798.33357875</v>
      </c>
      <c r="AN45" s="186">
        <v>348041.625</v>
      </c>
      <c r="AO45" s="187">
        <v>37306.58178375</v>
      </c>
      <c r="AP45" s="188">
        <v>25780.2733625</v>
      </c>
      <c r="AQ45" s="186">
        <v>428603.0999999998</v>
      </c>
      <c r="AR45" s="187">
        <v>45093.332150999886</v>
      </c>
      <c r="AS45" s="188">
        <v>33807.643874999972</v>
      </c>
    </row>
    <row r="46" spans="1:45" s="37" customFormat="1" ht="12" customHeight="1" x14ac:dyDescent="0.2">
      <c r="A46" s="30">
        <v>40</v>
      </c>
      <c r="B46" s="95" t="s">
        <v>89</v>
      </c>
      <c r="C46" s="93">
        <v>0.38</v>
      </c>
      <c r="D46" s="30" t="s">
        <v>23</v>
      </c>
      <c r="E46" s="31" t="s">
        <v>90</v>
      </c>
      <c r="F46" s="170">
        <v>2028665.25</v>
      </c>
      <c r="G46" s="165">
        <v>229578.66330874996</v>
      </c>
      <c r="H46" s="165">
        <v>159733.999905</v>
      </c>
      <c r="I46" s="241">
        <f t="shared" si="0"/>
        <v>7.8738470974942756E-2</v>
      </c>
      <c r="J46" s="38">
        <v>1166777</v>
      </c>
      <c r="K46" s="33">
        <v>133888.35999999999</v>
      </c>
      <c r="L46" s="83">
        <v>94521.304019999981</v>
      </c>
      <c r="M46" s="51">
        <v>197393</v>
      </c>
      <c r="N46" s="34">
        <v>23669.39</v>
      </c>
      <c r="O46" s="51">
        <v>233944</v>
      </c>
      <c r="P46" s="34">
        <v>26599.43</v>
      </c>
      <c r="Q46" s="54">
        <v>248342</v>
      </c>
      <c r="R46" s="35">
        <v>28236.49</v>
      </c>
      <c r="S46" s="51">
        <v>215784</v>
      </c>
      <c r="T46" s="34">
        <v>24534.639999999999</v>
      </c>
      <c r="U46" s="54">
        <v>156188</v>
      </c>
      <c r="V46" s="35">
        <v>17758.580000000002</v>
      </c>
      <c r="W46" s="51">
        <v>115126</v>
      </c>
      <c r="X46" s="34">
        <v>13089.83</v>
      </c>
      <c r="Y46" s="181">
        <v>861888.25</v>
      </c>
      <c r="Z46" s="174">
        <v>95690.303308749979</v>
      </c>
      <c r="AA46" s="175">
        <v>65212.69588500003</v>
      </c>
      <c r="AB46" s="186">
        <v>54544.5</v>
      </c>
      <c r="AC46" s="187">
        <v>6089.3479799999996</v>
      </c>
      <c r="AD46" s="188">
        <v>4314.4599812500001</v>
      </c>
      <c r="AE46" s="186">
        <v>0</v>
      </c>
      <c r="AF46" s="187">
        <v>0</v>
      </c>
      <c r="AG46" s="188">
        <v>0</v>
      </c>
      <c r="AH46" s="186">
        <v>129433.875</v>
      </c>
      <c r="AI46" s="187">
        <v>14449.997805000001</v>
      </c>
      <c r="AJ46" s="188">
        <v>8714.7120775000003</v>
      </c>
      <c r="AK46" s="186">
        <v>190612.5</v>
      </c>
      <c r="AL46" s="187">
        <v>21279.979500000001</v>
      </c>
      <c r="AM46" s="188">
        <v>12811.438841249999</v>
      </c>
      <c r="AN46" s="186">
        <v>230823.5</v>
      </c>
      <c r="AO46" s="187">
        <v>25769.135539999999</v>
      </c>
      <c r="AP46" s="188">
        <v>18051.073318750001</v>
      </c>
      <c r="AQ46" s="186">
        <v>256473.875</v>
      </c>
      <c r="AR46" s="187">
        <v>28101.842483749984</v>
      </c>
      <c r="AS46" s="188">
        <v>21321.01166625003</v>
      </c>
    </row>
    <row r="47" spans="1:45" s="37" customFormat="1" ht="12" customHeight="1" x14ac:dyDescent="0.2">
      <c r="A47" s="30">
        <v>41</v>
      </c>
      <c r="B47" s="95" t="s">
        <v>95</v>
      </c>
      <c r="C47" s="93">
        <v>0.495</v>
      </c>
      <c r="D47" s="30" t="s">
        <v>23</v>
      </c>
      <c r="E47" s="31" t="s">
        <v>96</v>
      </c>
      <c r="F47" s="170">
        <v>3748961.73</v>
      </c>
      <c r="G47" s="165">
        <v>407422.14797789999</v>
      </c>
      <c r="H47" s="165">
        <v>276867.36237510003</v>
      </c>
      <c r="I47" s="241">
        <f t="shared" si="0"/>
        <v>7.3851744113456186E-2</v>
      </c>
      <c r="J47" s="38">
        <v>2077992</v>
      </c>
      <c r="K47" s="33">
        <v>228995.63999999998</v>
      </c>
      <c r="L47" s="83">
        <v>158884.18992</v>
      </c>
      <c r="M47" s="51">
        <v>355786</v>
      </c>
      <c r="N47" s="34">
        <v>40965.199999999997</v>
      </c>
      <c r="O47" s="51">
        <v>323897</v>
      </c>
      <c r="P47" s="34">
        <v>35363.07</v>
      </c>
      <c r="Q47" s="54">
        <v>354915</v>
      </c>
      <c r="R47" s="35">
        <v>38749.620000000003</v>
      </c>
      <c r="S47" s="51">
        <v>348706</v>
      </c>
      <c r="T47" s="34">
        <v>38071.72</v>
      </c>
      <c r="U47" s="54">
        <v>355083</v>
      </c>
      <c r="V47" s="35">
        <v>38767.96</v>
      </c>
      <c r="W47" s="51">
        <v>339605</v>
      </c>
      <c r="X47" s="34">
        <v>37078.07</v>
      </c>
      <c r="Y47" s="181">
        <v>1670969.73</v>
      </c>
      <c r="Z47" s="174">
        <v>178426.50797790004</v>
      </c>
      <c r="AA47" s="175">
        <v>117983.17245509999</v>
      </c>
      <c r="AB47" s="186">
        <v>326832</v>
      </c>
      <c r="AC47" s="187">
        <v>35033.122080000001</v>
      </c>
      <c r="AD47" s="188">
        <v>23988.77233</v>
      </c>
      <c r="AE47" s="186">
        <v>0</v>
      </c>
      <c r="AF47" s="187">
        <v>0</v>
      </c>
      <c r="AG47" s="188">
        <v>0</v>
      </c>
      <c r="AH47" s="186">
        <v>294565.01</v>
      </c>
      <c r="AI47" s="187">
        <v>31574.423421899999</v>
      </c>
      <c r="AJ47" s="188">
        <v>18520.970140699999</v>
      </c>
      <c r="AK47" s="186">
        <v>356514.33</v>
      </c>
      <c r="AL47" s="187">
        <v>38214.771032700002</v>
      </c>
      <c r="AM47" s="188">
        <v>22323.606250000001</v>
      </c>
      <c r="AN47" s="186">
        <v>347231.43</v>
      </c>
      <c r="AO47" s="187">
        <v>37219.7369817</v>
      </c>
      <c r="AP47" s="188">
        <v>25664.742268399998</v>
      </c>
      <c r="AQ47" s="186">
        <v>345826.95999999985</v>
      </c>
      <c r="AR47" s="187">
        <v>36384.454461600035</v>
      </c>
      <c r="AS47" s="188">
        <v>27485.081465999996</v>
      </c>
    </row>
    <row r="48" spans="1:45" s="37" customFormat="1" ht="12" customHeight="1" x14ac:dyDescent="0.2">
      <c r="A48" s="30">
        <v>42</v>
      </c>
      <c r="B48" s="95" t="s">
        <v>91</v>
      </c>
      <c r="C48" s="93">
        <v>0.15</v>
      </c>
      <c r="D48" s="30" t="s">
        <v>23</v>
      </c>
      <c r="E48" s="31" t="s">
        <v>92</v>
      </c>
      <c r="F48" s="170">
        <v>1244087.8000000003</v>
      </c>
      <c r="G48" s="165">
        <v>153047.736672</v>
      </c>
      <c r="H48" s="165">
        <v>109394.25932416003</v>
      </c>
      <c r="I48" s="241">
        <f t="shared" si="0"/>
        <v>8.7931301411492024E-2</v>
      </c>
      <c r="J48" s="38">
        <v>616644</v>
      </c>
      <c r="K48" s="33">
        <v>77041.16</v>
      </c>
      <c r="L48" s="83">
        <v>56235.591440000004</v>
      </c>
      <c r="M48" s="51">
        <v>107450</v>
      </c>
      <c r="N48" s="34">
        <v>14023.3</v>
      </c>
      <c r="O48" s="51">
        <v>90306</v>
      </c>
      <c r="P48" s="34">
        <v>11176.27</v>
      </c>
      <c r="Q48" s="54">
        <v>108739</v>
      </c>
      <c r="R48" s="35">
        <v>13457.54</v>
      </c>
      <c r="S48" s="51">
        <v>105712</v>
      </c>
      <c r="T48" s="34">
        <v>13082.92</v>
      </c>
      <c r="U48" s="54">
        <v>103369</v>
      </c>
      <c r="V48" s="35">
        <v>12792.95</v>
      </c>
      <c r="W48" s="51">
        <v>101068</v>
      </c>
      <c r="X48" s="34">
        <v>12508.18</v>
      </c>
      <c r="Y48" s="181">
        <v>627443.80000000028</v>
      </c>
      <c r="Z48" s="174">
        <v>76006.576671999996</v>
      </c>
      <c r="AA48" s="175">
        <v>53158.667884160015</v>
      </c>
      <c r="AB48" s="186">
        <v>105830.47199999999</v>
      </c>
      <c r="AC48" s="187">
        <v>12859.460652719999</v>
      </c>
      <c r="AD48" s="188">
        <v>9219.1349129600003</v>
      </c>
      <c r="AE48" s="186">
        <v>105287.55200000011</v>
      </c>
      <c r="AF48" s="187">
        <v>12793.490443519991</v>
      </c>
      <c r="AG48" s="188">
        <v>8997.1462116800012</v>
      </c>
      <c r="AH48" s="186">
        <v>105165.52</v>
      </c>
      <c r="AI48" s="187">
        <v>12778.662335200001</v>
      </c>
      <c r="AJ48" s="188">
        <v>8217.3998817600004</v>
      </c>
      <c r="AK48" s="186">
        <v>104718.864</v>
      </c>
      <c r="AL48" s="187">
        <v>12724.389164640001</v>
      </c>
      <c r="AM48" s="188">
        <v>8008.0762225600001</v>
      </c>
      <c r="AN48" s="186">
        <v>102388.296</v>
      </c>
      <c r="AO48" s="187">
        <v>12441.201846960001</v>
      </c>
      <c r="AP48" s="188">
        <v>9038.0912720800006</v>
      </c>
      <c r="AQ48" s="186">
        <v>104053.09600000011</v>
      </c>
      <c r="AR48" s="187">
        <v>12409.372228959999</v>
      </c>
      <c r="AS48" s="188">
        <v>9678.8193831200115</v>
      </c>
    </row>
    <row r="49" spans="1:95" s="37" customFormat="1" ht="12" customHeight="1" x14ac:dyDescent="0.2">
      <c r="A49" s="30">
        <v>43</v>
      </c>
      <c r="B49" s="95" t="s">
        <v>93</v>
      </c>
      <c r="C49" s="93">
        <v>0.17</v>
      </c>
      <c r="D49" s="30" t="s">
        <v>23</v>
      </c>
      <c r="E49" s="31" t="s">
        <v>94</v>
      </c>
      <c r="F49" s="170">
        <v>834243.60000000009</v>
      </c>
      <c r="G49" s="165">
        <v>100510.6809485</v>
      </c>
      <c r="H49" s="165">
        <v>70920.546414250013</v>
      </c>
      <c r="I49" s="241">
        <f t="shared" si="0"/>
        <v>8.5011795612516539E-2</v>
      </c>
      <c r="J49" s="38">
        <v>463900</v>
      </c>
      <c r="K49" s="33">
        <v>56774.560000000005</v>
      </c>
      <c r="L49" s="83">
        <v>41122.574000000008</v>
      </c>
      <c r="M49" s="51">
        <v>108782</v>
      </c>
      <c r="N49" s="34">
        <v>13862.09</v>
      </c>
      <c r="O49" s="51">
        <v>99403</v>
      </c>
      <c r="P49" s="34">
        <v>12011.86</v>
      </c>
      <c r="Q49" s="54">
        <v>108235</v>
      </c>
      <c r="R49" s="35">
        <v>13079.12</v>
      </c>
      <c r="S49" s="51">
        <v>71783</v>
      </c>
      <c r="T49" s="34">
        <v>8674.26</v>
      </c>
      <c r="U49" s="54">
        <v>46390</v>
      </c>
      <c r="V49" s="35">
        <v>5605.77</v>
      </c>
      <c r="W49" s="51">
        <v>29307</v>
      </c>
      <c r="X49" s="34">
        <v>3541.46</v>
      </c>
      <c r="Y49" s="181">
        <v>370343.60000000009</v>
      </c>
      <c r="Z49" s="174">
        <v>43736.120948499985</v>
      </c>
      <c r="AA49" s="175">
        <v>29797.972414250009</v>
      </c>
      <c r="AB49" s="186">
        <v>27300.05</v>
      </c>
      <c r="AC49" s="187">
        <v>3238.8779319999999</v>
      </c>
      <c r="AD49" s="188">
        <v>2168.8977692499998</v>
      </c>
      <c r="AE49" s="186">
        <v>31366.099999999977</v>
      </c>
      <c r="AF49" s="187">
        <v>3721.2741040000078</v>
      </c>
      <c r="AG49" s="188">
        <v>2384.4199187499994</v>
      </c>
      <c r="AH49" s="186">
        <v>52017.3</v>
      </c>
      <c r="AI49" s="187">
        <v>6171.3324720000001</v>
      </c>
      <c r="AJ49" s="188">
        <v>3679.1049817500002</v>
      </c>
      <c r="AK49" s="186">
        <v>84407.524999999994</v>
      </c>
      <c r="AL49" s="187">
        <v>10014.108765999999</v>
      </c>
      <c r="AM49" s="188">
        <v>6172.8030577500003</v>
      </c>
      <c r="AN49" s="186">
        <v>83269.175000000003</v>
      </c>
      <c r="AO49" s="187">
        <v>9879.0549219999994</v>
      </c>
      <c r="AP49" s="188">
        <v>7113.5504064999996</v>
      </c>
      <c r="AQ49" s="186">
        <v>91983.450000000128</v>
      </c>
      <c r="AR49" s="187">
        <v>10711.47275249998</v>
      </c>
      <c r="AS49" s="188">
        <v>8279.1962802500093</v>
      </c>
    </row>
    <row r="50" spans="1:95" s="37" customFormat="1" ht="12" customHeight="1" x14ac:dyDescent="0.2">
      <c r="A50" s="30">
        <v>44</v>
      </c>
      <c r="B50" s="95" t="s">
        <v>97</v>
      </c>
      <c r="C50" s="93">
        <v>0.35</v>
      </c>
      <c r="D50" s="30" t="s">
        <v>23</v>
      </c>
      <c r="E50" s="31" t="s">
        <v>98</v>
      </c>
      <c r="F50" s="170">
        <v>1545744.92</v>
      </c>
      <c r="G50" s="165">
        <v>175282.6035649</v>
      </c>
      <c r="H50" s="165">
        <v>120880.18584400002</v>
      </c>
      <c r="I50" s="241">
        <f t="shared" si="0"/>
        <v>7.8201897531709197E-2</v>
      </c>
      <c r="J50" s="38">
        <v>883534</v>
      </c>
      <c r="K50" s="33">
        <v>101715.39</v>
      </c>
      <c r="L50" s="83">
        <v>71904.952839999998</v>
      </c>
      <c r="M50" s="51">
        <v>202508</v>
      </c>
      <c r="N50" s="34">
        <v>24282.73</v>
      </c>
      <c r="O50" s="51">
        <v>126678</v>
      </c>
      <c r="P50" s="34">
        <v>14403.29</v>
      </c>
      <c r="Q50" s="54">
        <v>198275</v>
      </c>
      <c r="R50" s="35">
        <v>22543.87</v>
      </c>
      <c r="S50" s="51">
        <v>163450</v>
      </c>
      <c r="T50" s="34">
        <v>18584.27</v>
      </c>
      <c r="U50" s="54">
        <v>117082</v>
      </c>
      <c r="V50" s="35">
        <v>13312.22</v>
      </c>
      <c r="W50" s="51">
        <v>75541</v>
      </c>
      <c r="X50" s="34">
        <v>8589.01</v>
      </c>
      <c r="Y50" s="181">
        <v>662210.91999999993</v>
      </c>
      <c r="Z50" s="174">
        <v>73567.213564899997</v>
      </c>
      <c r="AA50" s="175">
        <v>48975.233004000023</v>
      </c>
      <c r="AB50" s="186">
        <v>55950.59</v>
      </c>
      <c r="AC50" s="187">
        <v>6246.3238676000001</v>
      </c>
      <c r="AD50" s="188">
        <v>4347.3579886999996</v>
      </c>
      <c r="AE50" s="186">
        <v>76936.269999999975</v>
      </c>
      <c r="AF50" s="187">
        <v>8589.1651827999995</v>
      </c>
      <c r="AG50" s="188">
        <v>5939.2752163000014</v>
      </c>
      <c r="AH50" s="186">
        <v>133580.94</v>
      </c>
      <c r="AI50" s="187">
        <v>14912.9761416</v>
      </c>
      <c r="AJ50" s="188">
        <v>8870.7751563999991</v>
      </c>
      <c r="AK50" s="186">
        <v>110456.54</v>
      </c>
      <c r="AL50" s="187">
        <v>12331.3681256</v>
      </c>
      <c r="AM50" s="188">
        <v>7000.4419201999999</v>
      </c>
      <c r="AN50" s="186">
        <v>110400.81</v>
      </c>
      <c r="AO50" s="187">
        <v>12325.146428400001</v>
      </c>
      <c r="AP50" s="188">
        <v>8480.9850731000006</v>
      </c>
      <c r="AQ50" s="186">
        <v>174885.76999999993</v>
      </c>
      <c r="AR50" s="187">
        <v>19162.233818899997</v>
      </c>
      <c r="AS50" s="188">
        <v>14336.397649300021</v>
      </c>
    </row>
    <row r="51" spans="1:95" s="37" customFormat="1" ht="12" customHeight="1" x14ac:dyDescent="0.2">
      <c r="A51" s="30">
        <v>45</v>
      </c>
      <c r="B51" s="95" t="s">
        <v>194</v>
      </c>
      <c r="C51" s="93">
        <v>3.8959999999999999</v>
      </c>
      <c r="D51" s="30" t="s">
        <v>23</v>
      </c>
      <c r="E51" s="31" t="s">
        <v>738</v>
      </c>
      <c r="F51" s="170">
        <v>1858706.5999999989</v>
      </c>
      <c r="G51" s="165">
        <v>164998.077926</v>
      </c>
      <c r="H51" s="165">
        <v>116702.76936999991</v>
      </c>
      <c r="I51" s="241">
        <f t="shared" si="0"/>
        <v>6.2787085046128302E-2</v>
      </c>
      <c r="J51" s="38">
        <v>0</v>
      </c>
      <c r="K51" s="33">
        <v>0</v>
      </c>
      <c r="L51" s="83">
        <v>0</v>
      </c>
      <c r="M51" s="51">
        <v>0</v>
      </c>
      <c r="N51" s="34">
        <v>0</v>
      </c>
      <c r="O51" s="51">
        <v>0</v>
      </c>
      <c r="P51" s="34">
        <v>0</v>
      </c>
      <c r="Q51" s="54">
        <v>0</v>
      </c>
      <c r="R51" s="35">
        <v>0</v>
      </c>
      <c r="S51" s="51">
        <v>0</v>
      </c>
      <c r="T51" s="34">
        <v>0</v>
      </c>
      <c r="U51" s="54">
        <v>0</v>
      </c>
      <c r="V51" s="35">
        <v>0</v>
      </c>
      <c r="W51" s="51">
        <v>0</v>
      </c>
      <c r="X51" s="34">
        <v>0</v>
      </c>
      <c r="Y51" s="181">
        <v>1858706.5999999989</v>
      </c>
      <c r="Z51" s="174">
        <v>164998.077926</v>
      </c>
      <c r="AA51" s="175">
        <v>116702.76936999991</v>
      </c>
      <c r="AB51" s="186">
        <v>0</v>
      </c>
      <c r="AC51" s="187">
        <v>0</v>
      </c>
      <c r="AD51" s="188">
        <v>0</v>
      </c>
      <c r="AE51" s="186">
        <v>0</v>
      </c>
      <c r="AF51" s="187">
        <v>0</v>
      </c>
      <c r="AG51" s="188">
        <v>0</v>
      </c>
      <c r="AH51" s="186">
        <v>0</v>
      </c>
      <c r="AI51" s="187">
        <v>0</v>
      </c>
      <c r="AJ51" s="188">
        <v>0</v>
      </c>
      <c r="AK51" s="186">
        <v>0</v>
      </c>
      <c r="AL51" s="187">
        <v>0</v>
      </c>
      <c r="AM51" s="188">
        <v>0</v>
      </c>
      <c r="AN51" s="186">
        <v>190495.19999999992</v>
      </c>
      <c r="AO51" s="187">
        <v>17211.229999999992</v>
      </c>
      <c r="AP51" s="188">
        <v>11785.739999999998</v>
      </c>
      <c r="AQ51" s="186">
        <v>1668211.399999999</v>
      </c>
      <c r="AR51" s="187">
        <v>147786.84792600002</v>
      </c>
      <c r="AS51" s="188">
        <v>104917.02936999992</v>
      </c>
    </row>
    <row r="52" spans="1:95" s="37" customFormat="1" ht="12" customHeight="1" x14ac:dyDescent="0.2">
      <c r="A52" s="30">
        <v>46</v>
      </c>
      <c r="B52" s="95" t="s">
        <v>105</v>
      </c>
      <c r="C52" s="93">
        <v>0.4</v>
      </c>
      <c r="D52" s="30" t="s">
        <v>23</v>
      </c>
      <c r="E52" s="31" t="s">
        <v>106</v>
      </c>
      <c r="F52" s="170">
        <v>1124228.3999999999</v>
      </c>
      <c r="G52" s="165">
        <v>127139.81592499997</v>
      </c>
      <c r="H52" s="165">
        <v>87218.951881000015</v>
      </c>
      <c r="I52" s="241">
        <f t="shared" si="0"/>
        <v>7.7581167564349046E-2</v>
      </c>
      <c r="J52" s="38">
        <v>570877</v>
      </c>
      <c r="K52" s="33">
        <v>65574.03</v>
      </c>
      <c r="L52" s="83">
        <v>46312.640019999999</v>
      </c>
      <c r="M52" s="51">
        <v>107137</v>
      </c>
      <c r="N52" s="34">
        <v>12846.8</v>
      </c>
      <c r="O52" s="51">
        <v>98566</v>
      </c>
      <c r="P52" s="34">
        <v>11206.95</v>
      </c>
      <c r="Q52" s="54">
        <v>97571</v>
      </c>
      <c r="R52" s="35">
        <v>11093.82</v>
      </c>
      <c r="S52" s="51">
        <v>95318</v>
      </c>
      <c r="T52" s="34">
        <v>10837.66</v>
      </c>
      <c r="U52" s="54">
        <v>84714</v>
      </c>
      <c r="V52" s="35">
        <v>9631.98</v>
      </c>
      <c r="W52" s="51">
        <v>87571</v>
      </c>
      <c r="X52" s="34">
        <v>9956.82</v>
      </c>
      <c r="Y52" s="181">
        <v>553351.39999999991</v>
      </c>
      <c r="Z52" s="174">
        <v>61565.785924999975</v>
      </c>
      <c r="AA52" s="175">
        <v>40906.311861000009</v>
      </c>
      <c r="AB52" s="186">
        <v>89214.6</v>
      </c>
      <c r="AC52" s="187">
        <v>9959.9179440000007</v>
      </c>
      <c r="AD52" s="188">
        <v>6718.8849909999999</v>
      </c>
      <c r="AE52" s="186">
        <v>70591.10000000002</v>
      </c>
      <c r="AF52" s="187">
        <v>7880.790403999973</v>
      </c>
      <c r="AG52" s="188">
        <v>5099.5367140000035</v>
      </c>
      <c r="AH52" s="186">
        <v>88419.4</v>
      </c>
      <c r="AI52" s="187">
        <v>9871.1418159999994</v>
      </c>
      <c r="AJ52" s="188">
        <v>5791.606393</v>
      </c>
      <c r="AK52" s="186">
        <v>94484.9</v>
      </c>
      <c r="AL52" s="187">
        <v>10548.294236</v>
      </c>
      <c r="AM52" s="188">
        <v>6277.9042980000004</v>
      </c>
      <c r="AN52" s="186">
        <v>109016.1</v>
      </c>
      <c r="AO52" s="187">
        <v>12170.557403999999</v>
      </c>
      <c r="AP52" s="188">
        <v>8540.4919639999989</v>
      </c>
      <c r="AQ52" s="186">
        <v>101625.29999999994</v>
      </c>
      <c r="AR52" s="187">
        <v>11135.084120999996</v>
      </c>
      <c r="AS52" s="188">
        <v>8477.8875010000029</v>
      </c>
    </row>
    <row r="53" spans="1:95" s="37" customFormat="1" ht="12" customHeight="1" x14ac:dyDescent="0.2">
      <c r="A53" s="30">
        <v>47</v>
      </c>
      <c r="B53" s="95" t="s">
        <v>107</v>
      </c>
      <c r="C53" s="93">
        <v>0.32</v>
      </c>
      <c r="D53" s="30" t="s">
        <v>23</v>
      </c>
      <c r="E53" s="31" t="s">
        <v>108</v>
      </c>
      <c r="F53" s="170">
        <v>1624980.9760000003</v>
      </c>
      <c r="G53" s="165">
        <v>184290.31319135998</v>
      </c>
      <c r="H53" s="165">
        <v>128528.05739367999</v>
      </c>
      <c r="I53" s="241">
        <f t="shared" si="0"/>
        <v>7.9095115137938682E-2</v>
      </c>
      <c r="J53" s="38">
        <v>917149</v>
      </c>
      <c r="K53" s="33">
        <v>105621.33</v>
      </c>
      <c r="L53" s="83">
        <v>74676.722740000012</v>
      </c>
      <c r="M53" s="51">
        <v>216020</v>
      </c>
      <c r="N53" s="34">
        <v>25902.959999999999</v>
      </c>
      <c r="O53" s="51">
        <v>191079</v>
      </c>
      <c r="P53" s="34">
        <v>21725.68</v>
      </c>
      <c r="Q53" s="54">
        <v>225705</v>
      </c>
      <c r="R53" s="35">
        <v>25662.66</v>
      </c>
      <c r="S53" s="51">
        <v>136325</v>
      </c>
      <c r="T53" s="34">
        <v>15500.15</v>
      </c>
      <c r="U53" s="54">
        <v>80026</v>
      </c>
      <c r="V53" s="35">
        <v>9098.9599999999991</v>
      </c>
      <c r="W53" s="51">
        <v>67994</v>
      </c>
      <c r="X53" s="34">
        <v>7730.92</v>
      </c>
      <c r="Y53" s="181">
        <v>707831.97600000026</v>
      </c>
      <c r="Z53" s="174">
        <v>78668.983191359992</v>
      </c>
      <c r="AA53" s="175">
        <v>53851.33465367998</v>
      </c>
      <c r="AB53" s="186">
        <v>66723.672000000006</v>
      </c>
      <c r="AC53" s="187">
        <v>7449.03074208</v>
      </c>
      <c r="AD53" s="188">
        <v>5142.1680180000003</v>
      </c>
      <c r="AE53" s="186">
        <v>62319.852000000021</v>
      </c>
      <c r="AF53" s="187">
        <v>6957.3882772799971</v>
      </c>
      <c r="AG53" s="188">
        <v>4661.3922387600032</v>
      </c>
      <c r="AH53" s="186">
        <v>62957.555999999997</v>
      </c>
      <c r="AI53" s="187">
        <v>7028.5815518400004</v>
      </c>
      <c r="AJ53" s="188">
        <v>4150.43290368</v>
      </c>
      <c r="AK53" s="186">
        <v>142209.948</v>
      </c>
      <c r="AL53" s="187">
        <v>15876.31859472</v>
      </c>
      <c r="AM53" s="188">
        <v>9610.2166646400001</v>
      </c>
      <c r="AN53" s="186">
        <v>202906.644</v>
      </c>
      <c r="AO53" s="187">
        <v>22652.497736159999</v>
      </c>
      <c r="AP53" s="188">
        <v>15867.8282838</v>
      </c>
      <c r="AQ53" s="186">
        <v>170714.30400000027</v>
      </c>
      <c r="AR53" s="187">
        <v>18705.16628927999</v>
      </c>
      <c r="AS53" s="188">
        <v>14419.296544799976</v>
      </c>
    </row>
    <row r="54" spans="1:95" s="37" customFormat="1" ht="12" customHeight="1" x14ac:dyDescent="0.2">
      <c r="A54" s="30">
        <v>48</v>
      </c>
      <c r="B54" s="95" t="s">
        <v>99</v>
      </c>
      <c r="C54" s="93">
        <v>3.996</v>
      </c>
      <c r="D54" s="30" t="s">
        <v>23</v>
      </c>
      <c r="E54" s="31" t="s">
        <v>100</v>
      </c>
      <c r="F54" s="170">
        <v>28754439</v>
      </c>
      <c r="G54" s="165">
        <v>2633622.9362599999</v>
      </c>
      <c r="H54" s="165">
        <v>1626550.1729600001</v>
      </c>
      <c r="I54" s="241">
        <f t="shared" si="0"/>
        <v>5.6566924256807795E-2</v>
      </c>
      <c r="J54" s="38">
        <v>14466105</v>
      </c>
      <c r="K54" s="33">
        <v>1347789.14</v>
      </c>
      <c r="L54" s="83">
        <v>859702.75729999994</v>
      </c>
      <c r="M54" s="51">
        <v>2889849</v>
      </c>
      <c r="N54" s="34">
        <v>281500.19</v>
      </c>
      <c r="O54" s="51">
        <v>1763202</v>
      </c>
      <c r="P54" s="34">
        <v>162408.54</v>
      </c>
      <c r="Q54" s="54">
        <v>2929929</v>
      </c>
      <c r="R54" s="35">
        <v>269875.76</v>
      </c>
      <c r="S54" s="51">
        <v>2669271</v>
      </c>
      <c r="T54" s="34">
        <v>245866.55</v>
      </c>
      <c r="U54" s="54">
        <v>1536102</v>
      </c>
      <c r="V54" s="35">
        <v>141490.35999999999</v>
      </c>
      <c r="W54" s="51">
        <v>2677752</v>
      </c>
      <c r="X54" s="34">
        <v>246647.74</v>
      </c>
      <c r="Y54" s="181">
        <v>14288334</v>
      </c>
      <c r="Z54" s="174">
        <v>1285833.7962600002</v>
      </c>
      <c r="AA54" s="175">
        <v>766847.41566000017</v>
      </c>
      <c r="AB54" s="186">
        <v>1454343</v>
      </c>
      <c r="AC54" s="187">
        <v>131399.89004999999</v>
      </c>
      <c r="AD54" s="188">
        <v>81775.78671</v>
      </c>
      <c r="AE54" s="186">
        <v>1883934</v>
      </c>
      <c r="AF54" s="187">
        <v>170213.43689999971</v>
      </c>
      <c r="AG54" s="188">
        <v>103164.58847999996</v>
      </c>
      <c r="AH54" s="186">
        <v>2775933</v>
      </c>
      <c r="AI54" s="187">
        <v>250805.54655</v>
      </c>
      <c r="AJ54" s="188">
        <v>130373.89593</v>
      </c>
      <c r="AK54" s="186">
        <v>2817498</v>
      </c>
      <c r="AL54" s="187">
        <v>254560.9443</v>
      </c>
      <c r="AM54" s="188">
        <v>130468.78233</v>
      </c>
      <c r="AN54" s="186">
        <v>2449137</v>
      </c>
      <c r="AO54" s="187">
        <v>221279.52794999999</v>
      </c>
      <c r="AP54" s="188">
        <v>139941.43031999998</v>
      </c>
      <c r="AQ54" s="186">
        <v>2907489</v>
      </c>
      <c r="AR54" s="187">
        <v>257574.45051000058</v>
      </c>
      <c r="AS54" s="188">
        <v>181122.93189000018</v>
      </c>
    </row>
    <row r="55" spans="1:95" s="37" customFormat="1" ht="12" customHeight="1" x14ac:dyDescent="0.2">
      <c r="A55" s="30">
        <v>49</v>
      </c>
      <c r="B55" s="95" t="s">
        <v>101</v>
      </c>
      <c r="C55" s="93">
        <v>0.24</v>
      </c>
      <c r="D55" s="30" t="s">
        <v>23</v>
      </c>
      <c r="E55" s="31" t="s">
        <v>102</v>
      </c>
      <c r="F55" s="170">
        <v>800159.79999999981</v>
      </c>
      <c r="G55" s="165">
        <v>91216.248238599976</v>
      </c>
      <c r="H55" s="165">
        <v>64869.582749000001</v>
      </c>
      <c r="I55" s="241">
        <f t="shared" si="0"/>
        <v>8.1070784547036756E-2</v>
      </c>
      <c r="J55" s="38">
        <v>544672</v>
      </c>
      <c r="K55" s="33">
        <v>62953.42</v>
      </c>
      <c r="L55" s="83">
        <v>44576.186719999998</v>
      </c>
      <c r="M55" s="51">
        <v>164930</v>
      </c>
      <c r="N55" s="34">
        <v>19776.759999999998</v>
      </c>
      <c r="O55" s="51">
        <v>141976</v>
      </c>
      <c r="P55" s="34">
        <v>16142.67</v>
      </c>
      <c r="Q55" s="54">
        <v>157828</v>
      </c>
      <c r="R55" s="35">
        <v>17945.04</v>
      </c>
      <c r="S55" s="51">
        <v>79938</v>
      </c>
      <c r="T55" s="34">
        <v>9088.9500000000007</v>
      </c>
      <c r="U55" s="54">
        <v>0</v>
      </c>
      <c r="V55" s="35">
        <v>0</v>
      </c>
      <c r="W55" s="51">
        <v>0</v>
      </c>
      <c r="X55" s="34">
        <v>0</v>
      </c>
      <c r="Y55" s="181">
        <v>255487.79999999976</v>
      </c>
      <c r="Z55" s="174">
        <v>28262.82823859997</v>
      </c>
      <c r="AA55" s="175">
        <v>20293.396029000003</v>
      </c>
      <c r="AB55" s="186">
        <v>0.12</v>
      </c>
      <c r="AC55" s="187">
        <v>1.33968E-2</v>
      </c>
      <c r="AD55" s="188">
        <v>6.7721999999999999E-3</v>
      </c>
      <c r="AE55" s="186">
        <v>0</v>
      </c>
      <c r="AF55" s="187">
        <v>0</v>
      </c>
      <c r="AG55" s="188">
        <v>0</v>
      </c>
      <c r="AH55" s="186">
        <v>0</v>
      </c>
      <c r="AI55" s="187">
        <v>0</v>
      </c>
      <c r="AJ55" s="188">
        <v>0</v>
      </c>
      <c r="AK55" s="186">
        <v>39146.58</v>
      </c>
      <c r="AL55" s="187">
        <v>4370.3241912000003</v>
      </c>
      <c r="AM55" s="188">
        <v>2761.7305763999998</v>
      </c>
      <c r="AN55" s="186">
        <v>90819.48</v>
      </c>
      <c r="AO55" s="187">
        <v>10139.086747199999</v>
      </c>
      <c r="AP55" s="188">
        <v>7138.7176254000005</v>
      </c>
      <c r="AQ55" s="186">
        <v>125521.61999999976</v>
      </c>
      <c r="AR55" s="187">
        <v>13753.403903399969</v>
      </c>
      <c r="AS55" s="188">
        <v>10392.941055000003</v>
      </c>
    </row>
    <row r="56" spans="1:95" s="37" customFormat="1" ht="12" customHeight="1" x14ac:dyDescent="0.2">
      <c r="A56" s="30">
        <v>50</v>
      </c>
      <c r="B56" s="95" t="s">
        <v>103</v>
      </c>
      <c r="C56" s="93">
        <v>0.12</v>
      </c>
      <c r="D56" s="30" t="s">
        <v>23</v>
      </c>
      <c r="E56" s="31" t="s">
        <v>104</v>
      </c>
      <c r="F56" s="170">
        <v>489021.38799999998</v>
      </c>
      <c r="G56" s="165">
        <v>60517.639093880003</v>
      </c>
      <c r="H56" s="165">
        <v>44501.22043844001</v>
      </c>
      <c r="I56" s="241">
        <f t="shared" si="0"/>
        <v>9.100056056942854E-2</v>
      </c>
      <c r="J56" s="38">
        <v>311395</v>
      </c>
      <c r="K56" s="33">
        <v>39111.020000000004</v>
      </c>
      <c r="L56" s="83">
        <v>28604.552700000007</v>
      </c>
      <c r="M56" s="51">
        <v>84855</v>
      </c>
      <c r="N56" s="34">
        <v>11074.43</v>
      </c>
      <c r="O56" s="51">
        <v>77543</v>
      </c>
      <c r="P56" s="34">
        <v>9596.7199999999993</v>
      </c>
      <c r="Q56" s="54">
        <v>84895</v>
      </c>
      <c r="R56" s="35">
        <v>10506.61</v>
      </c>
      <c r="S56" s="51">
        <v>64102</v>
      </c>
      <c r="T56" s="34">
        <v>7933.26</v>
      </c>
      <c r="U56" s="54">
        <v>0</v>
      </c>
      <c r="V56" s="35">
        <v>0</v>
      </c>
      <c r="W56" s="51">
        <v>0</v>
      </c>
      <c r="X56" s="34">
        <v>0</v>
      </c>
      <c r="Y56" s="181">
        <v>177626.38799999998</v>
      </c>
      <c r="Z56" s="174">
        <v>21406.619093879999</v>
      </c>
      <c r="AA56" s="175">
        <v>15896.667738439999</v>
      </c>
      <c r="AB56" s="186">
        <v>0</v>
      </c>
      <c r="AC56" s="187">
        <v>0</v>
      </c>
      <c r="AD56" s="188">
        <v>0</v>
      </c>
      <c r="AE56" s="186">
        <v>0</v>
      </c>
      <c r="AF56" s="187">
        <v>0</v>
      </c>
      <c r="AG56" s="188">
        <v>0</v>
      </c>
      <c r="AH56" s="186">
        <v>0</v>
      </c>
      <c r="AI56" s="187">
        <v>0</v>
      </c>
      <c r="AJ56" s="188">
        <v>0</v>
      </c>
      <c r="AK56" s="186">
        <v>29255.824000000001</v>
      </c>
      <c r="AL56" s="187">
        <v>3554.87517424</v>
      </c>
      <c r="AM56" s="188">
        <v>2433.47697268</v>
      </c>
      <c r="AN56" s="186">
        <v>69809.092000000004</v>
      </c>
      <c r="AO56" s="187">
        <v>8482.5027689200015</v>
      </c>
      <c r="AP56" s="188">
        <v>6168.8907822399997</v>
      </c>
      <c r="AQ56" s="186">
        <v>78561.471999999965</v>
      </c>
      <c r="AR56" s="187">
        <v>9369.2411507199977</v>
      </c>
      <c r="AS56" s="188">
        <v>7294.2999835199989</v>
      </c>
    </row>
    <row r="57" spans="1:95" s="37" customFormat="1" ht="12" customHeight="1" x14ac:dyDescent="0.2">
      <c r="A57" s="30">
        <v>51</v>
      </c>
      <c r="B57" s="95" t="s">
        <v>109</v>
      </c>
      <c r="C57" s="93">
        <v>1.6439999999999999</v>
      </c>
      <c r="D57" s="30" t="s">
        <v>23</v>
      </c>
      <c r="E57" s="31" t="s">
        <v>110</v>
      </c>
      <c r="F57" s="170">
        <v>12668330.360000001</v>
      </c>
      <c r="G57" s="165">
        <v>1211388.9615828001</v>
      </c>
      <c r="H57" s="165">
        <v>771018.93132410001</v>
      </c>
      <c r="I57" s="241">
        <f t="shared" si="0"/>
        <v>6.0861921769784028E-2</v>
      </c>
      <c r="J57" s="38">
        <v>6223796</v>
      </c>
      <c r="K57" s="33">
        <v>605330.76</v>
      </c>
      <c r="L57" s="83">
        <v>395339.88296000002</v>
      </c>
      <c r="M57" s="51">
        <v>1171267</v>
      </c>
      <c r="N57" s="34">
        <v>119176.42</v>
      </c>
      <c r="O57" s="51">
        <v>1032185</v>
      </c>
      <c r="P57" s="34">
        <v>99316.84</v>
      </c>
      <c r="Q57" s="54">
        <v>814333</v>
      </c>
      <c r="R57" s="35">
        <v>78355.12</v>
      </c>
      <c r="S57" s="51">
        <v>1109440</v>
      </c>
      <c r="T57" s="34">
        <v>106750.32</v>
      </c>
      <c r="U57" s="54">
        <v>1100502</v>
      </c>
      <c r="V57" s="35">
        <v>105890.3</v>
      </c>
      <c r="W57" s="51">
        <v>996069</v>
      </c>
      <c r="X57" s="34">
        <v>95841.76</v>
      </c>
      <c r="Y57" s="181">
        <v>6444534.3600000013</v>
      </c>
      <c r="Z57" s="174">
        <v>606058.20158280013</v>
      </c>
      <c r="AA57" s="175">
        <v>375679.04836409999</v>
      </c>
      <c r="AB57" s="186">
        <v>1025399.64</v>
      </c>
      <c r="AC57" s="187">
        <v>96777.218023199996</v>
      </c>
      <c r="AD57" s="188">
        <v>61965.9482412</v>
      </c>
      <c r="AE57" s="186">
        <v>1016278.5600000003</v>
      </c>
      <c r="AF57" s="187">
        <v>95916.370492800052</v>
      </c>
      <c r="AG57" s="188">
        <v>59623.513333199997</v>
      </c>
      <c r="AH57" s="186">
        <v>935710.65</v>
      </c>
      <c r="AI57" s="187">
        <v>88312.371146999998</v>
      </c>
      <c r="AJ57" s="188">
        <v>48863.211875100002</v>
      </c>
      <c r="AK57" s="186">
        <v>1157690.6399999999</v>
      </c>
      <c r="AL57" s="187">
        <v>109262.8426032</v>
      </c>
      <c r="AM57" s="188">
        <v>58138.098813899996</v>
      </c>
      <c r="AN57" s="186">
        <v>1132724.43</v>
      </c>
      <c r="AO57" s="187">
        <v>106906.5317034</v>
      </c>
      <c r="AP57" s="188">
        <v>69198.587832000005</v>
      </c>
      <c r="AQ57" s="186">
        <v>1176730.4400000009</v>
      </c>
      <c r="AR57" s="187">
        <v>108882.86761319998</v>
      </c>
      <c r="AS57" s="188">
        <v>77889.688268699974</v>
      </c>
    </row>
    <row r="58" spans="1:95" s="37" customFormat="1" ht="12" customHeight="1" x14ac:dyDescent="0.2">
      <c r="A58" s="30">
        <v>52</v>
      </c>
      <c r="B58" s="95" t="s">
        <v>111</v>
      </c>
      <c r="C58" s="93">
        <v>0.3</v>
      </c>
      <c r="D58" s="30" t="s">
        <v>23</v>
      </c>
      <c r="E58" s="31" t="s">
        <v>112</v>
      </c>
      <c r="F58" s="170">
        <v>1051215.2200000002</v>
      </c>
      <c r="G58" s="165">
        <v>119303.59802999999</v>
      </c>
      <c r="H58" s="165">
        <v>84663.770064399985</v>
      </c>
      <c r="I58" s="241">
        <f t="shared" si="0"/>
        <v>8.0538950020529548E-2</v>
      </c>
      <c r="J58" s="38">
        <v>620993</v>
      </c>
      <c r="K58" s="33">
        <v>71637.31</v>
      </c>
      <c r="L58" s="83">
        <v>50685.006179999997</v>
      </c>
      <c r="M58" s="51">
        <v>165926</v>
      </c>
      <c r="N58" s="34">
        <v>19896.189999999999</v>
      </c>
      <c r="O58" s="51">
        <v>157864</v>
      </c>
      <c r="P58" s="34">
        <v>17949.14</v>
      </c>
      <c r="Q58" s="54">
        <v>174028</v>
      </c>
      <c r="R58" s="35">
        <v>19786.98</v>
      </c>
      <c r="S58" s="51">
        <v>123175</v>
      </c>
      <c r="T58" s="34">
        <v>14005</v>
      </c>
      <c r="U58" s="54">
        <v>0</v>
      </c>
      <c r="V58" s="35">
        <v>0</v>
      </c>
      <c r="W58" s="51">
        <v>0</v>
      </c>
      <c r="X58" s="34">
        <v>0</v>
      </c>
      <c r="Y58" s="181">
        <v>430222.22000000009</v>
      </c>
      <c r="Z58" s="174">
        <v>47666.288029999996</v>
      </c>
      <c r="AA58" s="175">
        <v>33978.763884399996</v>
      </c>
      <c r="AB58" s="186">
        <v>0.06</v>
      </c>
      <c r="AC58" s="187">
        <v>6.6984000000000002E-3</v>
      </c>
      <c r="AD58" s="188">
        <v>5.0531999999999999E-3</v>
      </c>
      <c r="AE58" s="186">
        <v>0</v>
      </c>
      <c r="AF58" s="187">
        <v>0</v>
      </c>
      <c r="AG58" s="188">
        <v>0</v>
      </c>
      <c r="AH58" s="186">
        <v>0</v>
      </c>
      <c r="AI58" s="187">
        <v>0</v>
      </c>
      <c r="AJ58" s="188">
        <v>0</v>
      </c>
      <c r="AK58" s="186">
        <v>88501.6</v>
      </c>
      <c r="AL58" s="187">
        <v>9880.3186239999995</v>
      </c>
      <c r="AM58" s="188">
        <v>6273.3613421999999</v>
      </c>
      <c r="AN58" s="186">
        <v>166010.12</v>
      </c>
      <c r="AO58" s="187">
        <v>18533.369796799998</v>
      </c>
      <c r="AP58" s="188">
        <v>13045.295992400001</v>
      </c>
      <c r="AQ58" s="186">
        <v>175710.44000000009</v>
      </c>
      <c r="AR58" s="187">
        <v>19252.592910800002</v>
      </c>
      <c r="AS58" s="188">
        <v>14660.101496599995</v>
      </c>
    </row>
    <row r="59" spans="1:95" s="37" customFormat="1" ht="12" customHeight="1" x14ac:dyDescent="0.2">
      <c r="A59" s="30">
        <v>53</v>
      </c>
      <c r="B59" s="95" t="s">
        <v>113</v>
      </c>
      <c r="C59" s="93">
        <v>1.9990000000000001</v>
      </c>
      <c r="D59" s="30" t="s">
        <v>23</v>
      </c>
      <c r="E59" s="31" t="s">
        <v>114</v>
      </c>
      <c r="F59" s="170">
        <v>15561576.359999999</v>
      </c>
      <c r="G59" s="165">
        <v>1489258.8865387996</v>
      </c>
      <c r="H59" s="165">
        <v>942717.44197919988</v>
      </c>
      <c r="I59" s="241">
        <f t="shared" si="0"/>
        <v>6.0579816605366058E-2</v>
      </c>
      <c r="J59" s="38">
        <v>8243539</v>
      </c>
      <c r="K59" s="33">
        <v>801250.5</v>
      </c>
      <c r="L59" s="83">
        <v>523113.49413999991</v>
      </c>
      <c r="M59" s="51">
        <v>1456996</v>
      </c>
      <c r="N59" s="34">
        <v>148249.34</v>
      </c>
      <c r="O59" s="51">
        <v>1309466</v>
      </c>
      <c r="P59" s="34">
        <v>125996.82</v>
      </c>
      <c r="Q59" s="54">
        <v>1372433</v>
      </c>
      <c r="R59" s="35">
        <v>132055.5</v>
      </c>
      <c r="S59" s="51">
        <v>1370976</v>
      </c>
      <c r="T59" s="34">
        <v>131915.31</v>
      </c>
      <c r="U59" s="54">
        <v>1431690</v>
      </c>
      <c r="V59" s="35">
        <v>137757.21</v>
      </c>
      <c r="W59" s="51">
        <v>1301978</v>
      </c>
      <c r="X59" s="34">
        <v>125276.32</v>
      </c>
      <c r="Y59" s="181">
        <v>7318037.3599999985</v>
      </c>
      <c r="Z59" s="174">
        <v>688008.38653879962</v>
      </c>
      <c r="AA59" s="175">
        <v>419603.94783919991</v>
      </c>
      <c r="AB59" s="186">
        <v>1313489.52</v>
      </c>
      <c r="AC59" s="187">
        <v>123967.14089759999</v>
      </c>
      <c r="AD59" s="188">
        <v>78389.690804800004</v>
      </c>
      <c r="AE59" s="186">
        <v>1045216.44</v>
      </c>
      <c r="AF59" s="187">
        <v>98647.527607199838</v>
      </c>
      <c r="AG59" s="188">
        <v>59441.109426000046</v>
      </c>
      <c r="AH59" s="186">
        <v>1299681.52</v>
      </c>
      <c r="AI59" s="187">
        <v>122663.9418576</v>
      </c>
      <c r="AJ59" s="188">
        <v>65841.782273999997</v>
      </c>
      <c r="AK59" s="186">
        <v>1098282.52</v>
      </c>
      <c r="AL59" s="187">
        <v>103655.9042376</v>
      </c>
      <c r="AM59" s="188">
        <v>52385.753864799997</v>
      </c>
      <c r="AN59" s="186">
        <v>1119216.28</v>
      </c>
      <c r="AO59" s="187">
        <v>105631.6325064</v>
      </c>
      <c r="AP59" s="188">
        <v>68036.707682799999</v>
      </c>
      <c r="AQ59" s="186">
        <v>1442151.0799999982</v>
      </c>
      <c r="AR59" s="187">
        <v>133442.23943239992</v>
      </c>
      <c r="AS59" s="188">
        <v>95508.9037867999</v>
      </c>
    </row>
    <row r="60" spans="1:95" s="37" customFormat="1" ht="12" customHeight="1" x14ac:dyDescent="0.2">
      <c r="A60" s="30">
        <v>54</v>
      </c>
      <c r="B60" s="95" t="s">
        <v>115</v>
      </c>
      <c r="C60" s="93">
        <v>0.495</v>
      </c>
      <c r="D60" s="30" t="s">
        <v>23</v>
      </c>
      <c r="E60" s="31" t="s">
        <v>116</v>
      </c>
      <c r="F60" s="170">
        <v>473156.19</v>
      </c>
      <c r="G60" s="165">
        <v>53298.797136099995</v>
      </c>
      <c r="H60" s="165">
        <v>37300.0879375</v>
      </c>
      <c r="I60" s="241">
        <f t="shared" si="0"/>
        <v>7.8832505472452977E-2</v>
      </c>
      <c r="J60" s="38">
        <v>468073</v>
      </c>
      <c r="K60" s="33">
        <v>52753.929999999993</v>
      </c>
      <c r="L60" s="83">
        <v>36961.146979999998</v>
      </c>
      <c r="M60" s="51">
        <v>276797</v>
      </c>
      <c r="N60" s="34">
        <v>31870.41</v>
      </c>
      <c r="O60" s="51">
        <v>112115</v>
      </c>
      <c r="P60" s="34">
        <v>12240.72</v>
      </c>
      <c r="Q60" s="54">
        <v>79161</v>
      </c>
      <c r="R60" s="35">
        <v>8642.7999999999993</v>
      </c>
      <c r="S60" s="51">
        <v>0</v>
      </c>
      <c r="T60" s="34">
        <v>0</v>
      </c>
      <c r="U60" s="54">
        <v>0</v>
      </c>
      <c r="V60" s="35">
        <v>0</v>
      </c>
      <c r="W60" s="51">
        <v>0</v>
      </c>
      <c r="X60" s="34">
        <v>0</v>
      </c>
      <c r="Y60" s="181">
        <v>5083.1900000000005</v>
      </c>
      <c r="Z60" s="174">
        <v>544.86713610000004</v>
      </c>
      <c r="AA60" s="175">
        <v>338.94095750000002</v>
      </c>
      <c r="AB60" s="186">
        <v>0</v>
      </c>
      <c r="AC60" s="187">
        <v>0</v>
      </c>
      <c r="AD60" s="188">
        <v>0</v>
      </c>
      <c r="AE60" s="186">
        <v>81.009999999999991</v>
      </c>
      <c r="AF60" s="187">
        <v>8.6834619000000011</v>
      </c>
      <c r="AG60" s="188">
        <v>5.2574592000000004</v>
      </c>
      <c r="AH60" s="186">
        <v>0</v>
      </c>
      <c r="AI60" s="187">
        <v>0</v>
      </c>
      <c r="AJ60" s="188">
        <v>0</v>
      </c>
      <c r="AK60" s="186">
        <v>5002.18</v>
      </c>
      <c r="AL60" s="187">
        <v>536.18367420000004</v>
      </c>
      <c r="AM60" s="188">
        <v>333.6834983</v>
      </c>
      <c r="AN60" s="186">
        <v>0</v>
      </c>
      <c r="AO60" s="187">
        <v>0</v>
      </c>
      <c r="AP60" s="188">
        <v>0</v>
      </c>
      <c r="AQ60" s="186">
        <v>0</v>
      </c>
      <c r="AR60" s="187">
        <v>0</v>
      </c>
      <c r="AS60" s="188">
        <v>0</v>
      </c>
    </row>
    <row r="61" spans="1:95" s="37" customFormat="1" ht="12" customHeight="1" x14ac:dyDescent="0.2">
      <c r="A61" s="30">
        <v>55</v>
      </c>
      <c r="B61" s="95" t="s">
        <v>117</v>
      </c>
      <c r="C61" s="93">
        <v>0.123</v>
      </c>
      <c r="D61" s="30" t="s">
        <v>23</v>
      </c>
      <c r="E61" s="31" t="s">
        <v>118</v>
      </c>
      <c r="F61" s="170">
        <v>556431.86520000012</v>
      </c>
      <c r="G61" s="165">
        <v>68639.496867252019</v>
      </c>
      <c r="H61" s="165">
        <v>49299.483758000002</v>
      </c>
      <c r="I61" s="241">
        <f t="shared" si="0"/>
        <v>8.8599317978096254E-2</v>
      </c>
      <c r="J61" s="38">
        <v>297108</v>
      </c>
      <c r="K61" s="33">
        <v>37317.15</v>
      </c>
      <c r="L61" s="83">
        <v>27292.72608</v>
      </c>
      <c r="M61" s="51">
        <v>81047</v>
      </c>
      <c r="N61" s="34">
        <v>10577.44</v>
      </c>
      <c r="O61" s="51">
        <v>76040</v>
      </c>
      <c r="P61" s="34">
        <v>9410.7099999999991</v>
      </c>
      <c r="Q61" s="54">
        <v>81563</v>
      </c>
      <c r="R61" s="35">
        <v>10094.24</v>
      </c>
      <c r="S61" s="51">
        <v>49934</v>
      </c>
      <c r="T61" s="34">
        <v>6179.83</v>
      </c>
      <c r="U61" s="54">
        <v>8524</v>
      </c>
      <c r="V61" s="35">
        <v>1054.93</v>
      </c>
      <c r="W61" s="51">
        <v>0</v>
      </c>
      <c r="X61" s="34">
        <v>0</v>
      </c>
      <c r="Y61" s="181">
        <v>259323.86520000006</v>
      </c>
      <c r="Z61" s="174">
        <v>31322.34686725201</v>
      </c>
      <c r="AA61" s="175">
        <v>22006.757678000002</v>
      </c>
      <c r="AB61" s="186">
        <v>0</v>
      </c>
      <c r="AC61" s="187">
        <v>0</v>
      </c>
      <c r="AD61" s="188">
        <v>0</v>
      </c>
      <c r="AE61" s="186">
        <v>0</v>
      </c>
      <c r="AF61" s="187">
        <v>0</v>
      </c>
      <c r="AG61" s="188">
        <v>0</v>
      </c>
      <c r="AH61" s="186">
        <v>12720.321599999999</v>
      </c>
      <c r="AI61" s="187">
        <v>1545.6462776159999</v>
      </c>
      <c r="AJ61" s="188">
        <v>883.28273053999999</v>
      </c>
      <c r="AK61" s="186">
        <v>79854.758000000002</v>
      </c>
      <c r="AL61" s="187">
        <v>9703.1516445800007</v>
      </c>
      <c r="AM61" s="188">
        <v>6021.1980008999999</v>
      </c>
      <c r="AN61" s="186">
        <v>83150.566399999996</v>
      </c>
      <c r="AO61" s="187">
        <v>10103.625323263999</v>
      </c>
      <c r="AP61" s="188">
        <v>7332.5471251039999</v>
      </c>
      <c r="AQ61" s="186">
        <v>83598.219200000036</v>
      </c>
      <c r="AR61" s="187">
        <v>9969.9236217920097</v>
      </c>
      <c r="AS61" s="188">
        <v>7769.7298214560042</v>
      </c>
    </row>
    <row r="62" spans="1:95" s="39" customFormat="1" ht="12" customHeight="1" x14ac:dyDescent="0.2">
      <c r="A62" s="30">
        <v>56</v>
      </c>
      <c r="B62" s="95" t="s">
        <v>204</v>
      </c>
      <c r="C62" s="93">
        <v>0.16</v>
      </c>
      <c r="D62" s="30" t="s">
        <v>23</v>
      </c>
      <c r="E62" s="31" t="s">
        <v>119</v>
      </c>
      <c r="F62" s="170">
        <v>1161523.58</v>
      </c>
      <c r="G62" s="165">
        <v>139607.01936799998</v>
      </c>
      <c r="H62" s="165">
        <v>98482.811750859997</v>
      </c>
      <c r="I62" s="241">
        <f t="shared" si="0"/>
        <v>8.4787612965085038E-2</v>
      </c>
      <c r="J62" s="38">
        <v>586067</v>
      </c>
      <c r="K62" s="33">
        <v>71573.78</v>
      </c>
      <c r="L62" s="83">
        <v>51799.879419999997</v>
      </c>
      <c r="M62" s="51">
        <v>114330</v>
      </c>
      <c r="N62" s="34">
        <v>14569.07</v>
      </c>
      <c r="O62" s="51">
        <v>103319</v>
      </c>
      <c r="P62" s="34">
        <v>12485.07</v>
      </c>
      <c r="Q62" s="54">
        <v>113603</v>
      </c>
      <c r="R62" s="35">
        <v>13727.79</v>
      </c>
      <c r="S62" s="51">
        <v>109366</v>
      </c>
      <c r="T62" s="34">
        <v>13215.79</v>
      </c>
      <c r="U62" s="54">
        <v>75198</v>
      </c>
      <c r="V62" s="35">
        <v>9086.93</v>
      </c>
      <c r="W62" s="51">
        <v>70251</v>
      </c>
      <c r="X62" s="34">
        <v>8489.1299999999992</v>
      </c>
      <c r="Y62" s="181">
        <v>575456.57999999996</v>
      </c>
      <c r="Z62" s="174">
        <v>68033.239367999995</v>
      </c>
      <c r="AA62" s="175">
        <v>46682.93233086</v>
      </c>
      <c r="AB62" s="186">
        <v>76263.462</v>
      </c>
      <c r="AC62" s="187">
        <v>9047.8971316799998</v>
      </c>
      <c r="AD62" s="188">
        <v>6322.3401589799996</v>
      </c>
      <c r="AE62" s="186">
        <v>69504.288</v>
      </c>
      <c r="AF62" s="187">
        <v>8245.9887283199969</v>
      </c>
      <c r="AG62" s="188">
        <v>5520.6743960400054</v>
      </c>
      <c r="AH62" s="186">
        <v>98219.381999999998</v>
      </c>
      <c r="AI62" s="187">
        <v>11652.74748048</v>
      </c>
      <c r="AJ62" s="188">
        <v>7267.9688437200002</v>
      </c>
      <c r="AK62" s="186">
        <v>112230.91800000001</v>
      </c>
      <c r="AL62" s="187">
        <v>13315.07611152</v>
      </c>
      <c r="AM62" s="188">
        <v>8307.81695502</v>
      </c>
      <c r="AN62" s="186">
        <v>110138.4</v>
      </c>
      <c r="AO62" s="187">
        <v>13066.819776</v>
      </c>
      <c r="AP62" s="188">
        <v>9433.380137099999</v>
      </c>
      <c r="AQ62" s="186">
        <v>109100.13</v>
      </c>
      <c r="AR62" s="187">
        <v>12704.710139999999</v>
      </c>
      <c r="AS62" s="188">
        <v>9830.7518400000008</v>
      </c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</row>
    <row r="63" spans="1:95" s="39" customFormat="1" ht="12" customHeight="1" x14ac:dyDescent="0.2">
      <c r="A63" s="30">
        <v>57</v>
      </c>
      <c r="B63" s="95" t="s">
        <v>195</v>
      </c>
      <c r="C63" s="93">
        <v>0.1</v>
      </c>
      <c r="D63" s="30" t="s">
        <v>23</v>
      </c>
      <c r="E63" s="31" t="s">
        <v>739</v>
      </c>
      <c r="F63" s="170">
        <v>176856.03080000001</v>
      </c>
      <c r="G63" s="165">
        <v>21334.833773208004</v>
      </c>
      <c r="H63" s="165">
        <v>15578.024009256</v>
      </c>
      <c r="I63" s="241">
        <f t="shared" si="0"/>
        <v>8.8083080564397689E-2</v>
      </c>
      <c r="J63" s="38">
        <v>0</v>
      </c>
      <c r="K63" s="33">
        <v>0</v>
      </c>
      <c r="L63" s="83">
        <v>0</v>
      </c>
      <c r="M63" s="51">
        <v>0</v>
      </c>
      <c r="N63" s="34">
        <v>0</v>
      </c>
      <c r="O63" s="51">
        <v>0</v>
      </c>
      <c r="P63" s="34">
        <v>0</v>
      </c>
      <c r="Q63" s="54">
        <v>0</v>
      </c>
      <c r="R63" s="35">
        <v>0</v>
      </c>
      <c r="S63" s="51">
        <v>0</v>
      </c>
      <c r="T63" s="34">
        <v>0</v>
      </c>
      <c r="U63" s="54">
        <v>0</v>
      </c>
      <c r="V63" s="35">
        <v>0</v>
      </c>
      <c r="W63" s="51">
        <v>0</v>
      </c>
      <c r="X63" s="34">
        <v>0</v>
      </c>
      <c r="Y63" s="181">
        <v>176856.03080000001</v>
      </c>
      <c r="Z63" s="174">
        <v>21334.833773208004</v>
      </c>
      <c r="AA63" s="175">
        <v>15578.024009256</v>
      </c>
      <c r="AB63" s="186">
        <v>0</v>
      </c>
      <c r="AC63" s="187">
        <v>0</v>
      </c>
      <c r="AD63" s="188">
        <v>0</v>
      </c>
      <c r="AE63" s="186">
        <v>0</v>
      </c>
      <c r="AF63" s="187">
        <v>0</v>
      </c>
      <c r="AG63" s="188">
        <v>0</v>
      </c>
      <c r="AH63" s="186">
        <v>0</v>
      </c>
      <c r="AI63" s="187">
        <v>0</v>
      </c>
      <c r="AJ63" s="188">
        <v>0</v>
      </c>
      <c r="AK63" s="186">
        <v>43181.933199999999</v>
      </c>
      <c r="AL63" s="187">
        <v>5247.0367031320002</v>
      </c>
      <c r="AM63" s="188">
        <v>3442.0879491760002</v>
      </c>
      <c r="AN63" s="186">
        <v>64810.667600000001</v>
      </c>
      <c r="AO63" s="187">
        <v>7875.1442200760002</v>
      </c>
      <c r="AP63" s="188">
        <v>5728.2490700799999</v>
      </c>
      <c r="AQ63" s="186">
        <v>68863.429999999993</v>
      </c>
      <c r="AR63" s="187">
        <v>8212.6528500000004</v>
      </c>
      <c r="AS63" s="188">
        <v>6407.6869900000002</v>
      </c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</row>
    <row r="64" spans="1:95" s="39" customFormat="1" ht="12" customHeight="1" x14ac:dyDescent="0.2">
      <c r="A64" s="30">
        <v>58</v>
      </c>
      <c r="B64" s="95" t="s">
        <v>120</v>
      </c>
      <c r="C64" s="93">
        <v>1.9990000000000001</v>
      </c>
      <c r="D64" s="30" t="s">
        <v>23</v>
      </c>
      <c r="E64" s="31" t="s">
        <v>121</v>
      </c>
      <c r="F64" s="170">
        <v>11083263.800000001</v>
      </c>
      <c r="G64" s="165">
        <v>1063410.1831040001</v>
      </c>
      <c r="H64" s="165">
        <v>671555.89543600008</v>
      </c>
      <c r="I64" s="241">
        <f t="shared" si="0"/>
        <v>6.0591889497027041E-2</v>
      </c>
      <c r="J64" s="38">
        <v>6252383</v>
      </c>
      <c r="K64" s="33">
        <v>609224.21</v>
      </c>
      <c r="L64" s="83">
        <v>398268.80757999991</v>
      </c>
      <c r="M64" s="51">
        <v>1377924</v>
      </c>
      <c r="N64" s="34">
        <v>140203.76999999999</v>
      </c>
      <c r="O64" s="51">
        <v>1250086</v>
      </c>
      <c r="P64" s="34">
        <v>120283.27</v>
      </c>
      <c r="Q64" s="54">
        <v>982946</v>
      </c>
      <c r="R64" s="35">
        <v>94579.06</v>
      </c>
      <c r="S64" s="51">
        <v>1376575</v>
      </c>
      <c r="T64" s="34">
        <v>132454.04999999999</v>
      </c>
      <c r="U64" s="54">
        <v>622610</v>
      </c>
      <c r="V64" s="35">
        <v>59907.53</v>
      </c>
      <c r="W64" s="51">
        <v>642242</v>
      </c>
      <c r="X64" s="34">
        <v>61796.53</v>
      </c>
      <c r="Y64" s="181">
        <v>4830880.8000000017</v>
      </c>
      <c r="Z64" s="174">
        <v>454185.97310400003</v>
      </c>
      <c r="AA64" s="175">
        <v>273287.08785600011</v>
      </c>
      <c r="AB64" s="186">
        <v>0</v>
      </c>
      <c r="AC64" s="187">
        <v>0</v>
      </c>
      <c r="AD64" s="188">
        <v>0</v>
      </c>
      <c r="AE64" s="186">
        <v>612794.39999999851</v>
      </c>
      <c r="AF64" s="187">
        <v>57835.535471999974</v>
      </c>
      <c r="AG64" s="188">
        <v>36180.214920000028</v>
      </c>
      <c r="AH64" s="186">
        <v>905421.6</v>
      </c>
      <c r="AI64" s="187">
        <v>85453.690608000004</v>
      </c>
      <c r="AJ64" s="188">
        <v>45216.706632000001</v>
      </c>
      <c r="AK64" s="186">
        <v>1365432</v>
      </c>
      <c r="AL64" s="187">
        <v>128869.47216</v>
      </c>
      <c r="AM64" s="188">
        <v>68864.501256000003</v>
      </c>
      <c r="AN64" s="186">
        <v>999904.8</v>
      </c>
      <c r="AO64" s="187">
        <v>94371.015024000008</v>
      </c>
      <c r="AP64" s="188">
        <v>62942.122560000003</v>
      </c>
      <c r="AQ64" s="186">
        <v>947328.00000000303</v>
      </c>
      <c r="AR64" s="187">
        <v>87656.259840000028</v>
      </c>
      <c r="AS64" s="188">
        <v>60083.542488000043</v>
      </c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</row>
    <row r="65" spans="1:45" s="37" customFormat="1" ht="12" customHeight="1" x14ac:dyDescent="0.2">
      <c r="A65" s="30">
        <v>59</v>
      </c>
      <c r="B65" s="95" t="s">
        <v>122</v>
      </c>
      <c r="C65" s="93">
        <v>3.12</v>
      </c>
      <c r="D65" s="30" t="s">
        <v>23</v>
      </c>
      <c r="E65" s="31" t="s">
        <v>123</v>
      </c>
      <c r="F65" s="170">
        <v>24259139.200000029</v>
      </c>
      <c r="G65" s="165">
        <v>2241468.1532080029</v>
      </c>
      <c r="H65" s="165">
        <v>1387641.5220080002</v>
      </c>
      <c r="I65" s="241">
        <f t="shared" si="0"/>
        <v>5.7200773307240785E-2</v>
      </c>
      <c r="J65" s="38">
        <v>12186956</v>
      </c>
      <c r="K65" s="33">
        <v>1144523.1200000001</v>
      </c>
      <c r="L65" s="83">
        <v>733335.22456000012</v>
      </c>
      <c r="M65" s="51">
        <v>2149872</v>
      </c>
      <c r="N65" s="34">
        <v>211375.42</v>
      </c>
      <c r="O65" s="51">
        <v>1932671</v>
      </c>
      <c r="P65" s="34">
        <v>179680.42</v>
      </c>
      <c r="Q65" s="54">
        <v>2226979</v>
      </c>
      <c r="R65" s="35">
        <v>207042.24</v>
      </c>
      <c r="S65" s="51">
        <v>2067168</v>
      </c>
      <c r="T65" s="34">
        <v>192184.61</v>
      </c>
      <c r="U65" s="54">
        <v>2019594</v>
      </c>
      <c r="V65" s="35">
        <v>187761.65</v>
      </c>
      <c r="W65" s="51">
        <v>1790672</v>
      </c>
      <c r="X65" s="34">
        <v>166478.78</v>
      </c>
      <c r="Y65" s="181">
        <v>12072183.200000029</v>
      </c>
      <c r="Z65" s="174">
        <v>1096945.0332080028</v>
      </c>
      <c r="AA65" s="175">
        <v>654306.29744800006</v>
      </c>
      <c r="AB65" s="186">
        <v>1806224</v>
      </c>
      <c r="AC65" s="187">
        <v>164709.56656000001</v>
      </c>
      <c r="AD65" s="188">
        <v>100650.591008</v>
      </c>
      <c r="AE65" s="186">
        <v>1910345.5999999994</v>
      </c>
      <c r="AF65" s="187">
        <v>174204.41526399989</v>
      </c>
      <c r="AG65" s="188">
        <v>103986.03813599993</v>
      </c>
      <c r="AH65" s="186">
        <v>1982943.2</v>
      </c>
      <c r="AI65" s="187">
        <v>180824.59040799999</v>
      </c>
      <c r="AJ65" s="188">
        <v>92078.075096</v>
      </c>
      <c r="AK65" s="186">
        <v>2219908</v>
      </c>
      <c r="AL65" s="187">
        <v>202433.41051999998</v>
      </c>
      <c r="AM65" s="188">
        <v>104448.86671999999</v>
      </c>
      <c r="AN65" s="186">
        <v>1952002.4</v>
      </c>
      <c r="AO65" s="187">
        <v>178003.098856</v>
      </c>
      <c r="AP65" s="188">
        <v>114206.759968</v>
      </c>
      <c r="AQ65" s="186">
        <v>2200760.0000000289</v>
      </c>
      <c r="AR65" s="187">
        <v>196769.951600003</v>
      </c>
      <c r="AS65" s="188">
        <v>138935.96652000013</v>
      </c>
    </row>
    <row r="66" spans="1:45" s="37" customFormat="1" ht="12" customHeight="1" x14ac:dyDescent="0.2">
      <c r="A66" s="30">
        <v>60</v>
      </c>
      <c r="B66" s="95" t="s">
        <v>124</v>
      </c>
      <c r="C66" s="93">
        <v>0.3</v>
      </c>
      <c r="D66" s="30" t="s">
        <v>23</v>
      </c>
      <c r="E66" s="31" t="s">
        <v>125</v>
      </c>
      <c r="F66" s="170">
        <v>3081287.9674000014</v>
      </c>
      <c r="G66" s="165">
        <v>334350.24544779002</v>
      </c>
      <c r="H66" s="165">
        <v>226617.16538302001</v>
      </c>
      <c r="I66" s="241">
        <f t="shared" si="0"/>
        <v>7.3546246822960903E-2</v>
      </c>
      <c r="J66" s="38">
        <v>1563948</v>
      </c>
      <c r="K66" s="33">
        <v>172318.83000000002</v>
      </c>
      <c r="L66" s="83">
        <v>119551.22448000003</v>
      </c>
      <c r="M66" s="51">
        <v>262918</v>
      </c>
      <c r="N66" s="34">
        <v>30272.38</v>
      </c>
      <c r="O66" s="51">
        <v>291592</v>
      </c>
      <c r="P66" s="34">
        <v>31836.01</v>
      </c>
      <c r="Q66" s="54">
        <v>308723</v>
      </c>
      <c r="R66" s="35">
        <v>33706.379999999997</v>
      </c>
      <c r="S66" s="51">
        <v>296784</v>
      </c>
      <c r="T66" s="34">
        <v>32402.880000000001</v>
      </c>
      <c r="U66" s="54">
        <v>226607</v>
      </c>
      <c r="V66" s="35">
        <v>24740.95</v>
      </c>
      <c r="W66" s="51">
        <v>177324</v>
      </c>
      <c r="X66" s="34">
        <v>19360.23</v>
      </c>
      <c r="Y66" s="181">
        <v>1517339.9674000011</v>
      </c>
      <c r="Z66" s="174">
        <v>162031.41544779</v>
      </c>
      <c r="AA66" s="175">
        <v>107065.94090301997</v>
      </c>
      <c r="AB66" s="186">
        <v>184346.31760000001</v>
      </c>
      <c r="AC66" s="187">
        <v>19760.081783543999</v>
      </c>
      <c r="AD66" s="188">
        <v>13391.952068416002</v>
      </c>
      <c r="AE66" s="186">
        <v>193187.51920000016</v>
      </c>
      <c r="AF66" s="187">
        <v>20707.770183047996</v>
      </c>
      <c r="AG66" s="188">
        <v>13759.229938255998</v>
      </c>
      <c r="AH66" s="186">
        <v>219606.69579999999</v>
      </c>
      <c r="AI66" s="187">
        <v>23539.641722802</v>
      </c>
      <c r="AJ66" s="188">
        <v>13833.399649363999</v>
      </c>
      <c r="AK66" s="186">
        <v>304656.47440000001</v>
      </c>
      <c r="AL66" s="187">
        <v>32656.127490936</v>
      </c>
      <c r="AM66" s="188">
        <v>19019.838108016</v>
      </c>
      <c r="AN66" s="186">
        <v>306322.93119999999</v>
      </c>
      <c r="AO66" s="187">
        <v>32834.754995327996</v>
      </c>
      <c r="AP66" s="188">
        <v>22670.129332263998</v>
      </c>
      <c r="AQ66" s="186">
        <v>309220.02920000098</v>
      </c>
      <c r="AR66" s="187">
        <v>32533.039272132013</v>
      </c>
      <c r="AS66" s="188">
        <v>24391.391806703974</v>
      </c>
    </row>
    <row r="67" spans="1:45" s="37" customFormat="1" ht="12" customHeight="1" x14ac:dyDescent="0.2">
      <c r="A67" s="30">
        <v>61</v>
      </c>
      <c r="B67" s="95" t="s">
        <v>126</v>
      </c>
      <c r="C67" s="93">
        <v>0.499</v>
      </c>
      <c r="D67" s="30" t="s">
        <v>23</v>
      </c>
      <c r="E67" s="31" t="s">
        <v>127</v>
      </c>
      <c r="F67" s="170">
        <v>3693888.5690660002</v>
      </c>
      <c r="G67" s="165">
        <v>401042.70619203977</v>
      </c>
      <c r="H67" s="165">
        <v>271630.10369325161</v>
      </c>
      <c r="I67" s="241">
        <f t="shared" si="0"/>
        <v>7.3535002102657718E-2</v>
      </c>
      <c r="J67" s="38">
        <v>1875329</v>
      </c>
      <c r="K67" s="33">
        <v>206729.68</v>
      </c>
      <c r="L67" s="83">
        <v>143456.07953999998</v>
      </c>
      <c r="M67" s="51">
        <v>332426</v>
      </c>
      <c r="N67" s="34">
        <v>38275.53</v>
      </c>
      <c r="O67" s="51">
        <v>300585</v>
      </c>
      <c r="P67" s="34">
        <v>32817.870000000003</v>
      </c>
      <c r="Q67" s="54">
        <v>334798</v>
      </c>
      <c r="R67" s="35">
        <v>36553.25</v>
      </c>
      <c r="S67" s="51">
        <v>311121</v>
      </c>
      <c r="T67" s="34">
        <v>33968.19</v>
      </c>
      <c r="U67" s="54">
        <v>325232</v>
      </c>
      <c r="V67" s="35">
        <v>35508.83</v>
      </c>
      <c r="W67" s="51">
        <v>271167</v>
      </c>
      <c r="X67" s="34">
        <v>29606.01</v>
      </c>
      <c r="Y67" s="181">
        <v>1818559.5690660002</v>
      </c>
      <c r="Z67" s="174">
        <v>194313.02619203975</v>
      </c>
      <c r="AA67" s="175">
        <v>128174.02415325161</v>
      </c>
      <c r="AB67" s="186">
        <v>285434.49500400003</v>
      </c>
      <c r="AC67" s="187">
        <v>30595.723519478801</v>
      </c>
      <c r="AD67" s="188">
        <v>20772.570660945701</v>
      </c>
      <c r="AE67" s="186">
        <v>296059.72545600007</v>
      </c>
      <c r="AF67" s="187">
        <v>31734.641971628629</v>
      </c>
      <c r="AG67" s="188">
        <v>21108.786778686241</v>
      </c>
      <c r="AH67" s="186">
        <v>282098.72623999999</v>
      </c>
      <c r="AI67" s="187">
        <v>30238.162465665599</v>
      </c>
      <c r="AJ67" s="188">
        <v>17818.999677745</v>
      </c>
      <c r="AK67" s="186">
        <v>332209.61702599999</v>
      </c>
      <c r="AL67" s="187">
        <v>35609.548849016901</v>
      </c>
      <c r="AM67" s="188">
        <v>20771.621371072401</v>
      </c>
      <c r="AN67" s="186">
        <v>310446.89617600001</v>
      </c>
      <c r="AO67" s="187">
        <v>33276.802801105398</v>
      </c>
      <c r="AP67" s="188">
        <v>22939.258556274701</v>
      </c>
      <c r="AQ67" s="186">
        <v>312310.10916400002</v>
      </c>
      <c r="AR67" s="187">
        <v>32858.146585144423</v>
      </c>
      <c r="AS67" s="188">
        <v>24762.787108527566</v>
      </c>
    </row>
    <row r="68" spans="1:45" s="37" customFormat="1" ht="12" customHeight="1" x14ac:dyDescent="0.2">
      <c r="A68" s="30">
        <v>62</v>
      </c>
      <c r="B68" s="95" t="s">
        <v>128</v>
      </c>
      <c r="C68" s="93">
        <v>0.99</v>
      </c>
      <c r="D68" s="30" t="s">
        <v>23</v>
      </c>
      <c r="E68" s="31" t="s">
        <v>34</v>
      </c>
      <c r="F68" s="170">
        <v>7539248.5003190003</v>
      </c>
      <c r="G68" s="165">
        <v>795468.36354821711</v>
      </c>
      <c r="H68" s="165">
        <v>527367.12980957131</v>
      </c>
      <c r="I68" s="241">
        <f t="shared" si="0"/>
        <v>6.9949561920827699E-2</v>
      </c>
      <c r="J68" s="38">
        <v>3893259</v>
      </c>
      <c r="K68" s="33">
        <v>417087.83</v>
      </c>
      <c r="L68" s="83">
        <v>285729.27134000004</v>
      </c>
      <c r="M68" s="51">
        <v>719995</v>
      </c>
      <c r="N68" s="34">
        <v>80531.44</v>
      </c>
      <c r="O68" s="51">
        <v>652252</v>
      </c>
      <c r="P68" s="34">
        <v>69177.850000000006</v>
      </c>
      <c r="Q68" s="54">
        <v>715804</v>
      </c>
      <c r="R68" s="35">
        <v>75918.17</v>
      </c>
      <c r="S68" s="51">
        <v>670305</v>
      </c>
      <c r="T68" s="34">
        <v>71092.55</v>
      </c>
      <c r="U68" s="54">
        <v>619397</v>
      </c>
      <c r="V68" s="35">
        <v>65693.25</v>
      </c>
      <c r="W68" s="51">
        <v>515506</v>
      </c>
      <c r="X68" s="34">
        <v>54674.57</v>
      </c>
      <c r="Y68" s="181">
        <v>3645989.5003189999</v>
      </c>
      <c r="Z68" s="174">
        <v>378380.53354821709</v>
      </c>
      <c r="AA68" s="175">
        <v>241637.85846957125</v>
      </c>
      <c r="AB68" s="186">
        <v>458433.25</v>
      </c>
      <c r="AC68" s="187">
        <v>47736.654322499999</v>
      </c>
      <c r="AD68" s="188">
        <v>30721.408220000001</v>
      </c>
      <c r="AE68" s="186">
        <v>571671.25</v>
      </c>
      <c r="AF68" s="187">
        <v>59528.127262499976</v>
      </c>
      <c r="AG68" s="188">
        <v>37759.808232499956</v>
      </c>
      <c r="AH68" s="186">
        <v>607517.5</v>
      </c>
      <c r="AI68" s="187">
        <v>63260.797274999997</v>
      </c>
      <c r="AJ68" s="188">
        <v>35338.2139675</v>
      </c>
      <c r="AK68" s="186">
        <v>693496.25031899998</v>
      </c>
      <c r="AL68" s="187">
        <v>72213.764545717495</v>
      </c>
      <c r="AM68" s="188">
        <v>41042.637742071303</v>
      </c>
      <c r="AN68" s="186">
        <v>650104</v>
      </c>
      <c r="AO68" s="187">
        <v>67695.329519999999</v>
      </c>
      <c r="AP68" s="188">
        <v>46246.924725000004</v>
      </c>
      <c r="AQ68" s="186">
        <v>664767.25</v>
      </c>
      <c r="AR68" s="187">
        <v>67945.860622499677</v>
      </c>
      <c r="AS68" s="188">
        <v>50528.865582499966</v>
      </c>
    </row>
    <row r="69" spans="1:45" s="37" customFormat="1" ht="12" customHeight="1" x14ac:dyDescent="0.2">
      <c r="A69" s="30">
        <v>63</v>
      </c>
      <c r="B69" s="95" t="s">
        <v>129</v>
      </c>
      <c r="C69" s="93">
        <v>0.99</v>
      </c>
      <c r="D69" s="30" t="s">
        <v>23</v>
      </c>
      <c r="E69" s="31" t="s">
        <v>36</v>
      </c>
      <c r="F69" s="170">
        <v>7145684.3999999985</v>
      </c>
      <c r="G69" s="165">
        <v>754235.27704999992</v>
      </c>
      <c r="H69" s="165">
        <v>503971.66222100006</v>
      </c>
      <c r="I69" s="241">
        <f t="shared" si="0"/>
        <v>7.0528116553958103E-2</v>
      </c>
      <c r="J69" s="38">
        <v>3827001</v>
      </c>
      <c r="K69" s="33">
        <v>409997.09</v>
      </c>
      <c r="L69" s="83">
        <v>280874.07626000006</v>
      </c>
      <c r="M69" s="51">
        <v>709041</v>
      </c>
      <c r="N69" s="34">
        <v>79306.240000000005</v>
      </c>
      <c r="O69" s="51">
        <v>642516</v>
      </c>
      <c r="P69" s="34">
        <v>68145.25</v>
      </c>
      <c r="Q69" s="54">
        <v>711699</v>
      </c>
      <c r="R69" s="35">
        <v>75482.8</v>
      </c>
      <c r="S69" s="51">
        <v>657161</v>
      </c>
      <c r="T69" s="34">
        <v>69698.5</v>
      </c>
      <c r="U69" s="54">
        <v>546319</v>
      </c>
      <c r="V69" s="35">
        <v>57942.59</v>
      </c>
      <c r="W69" s="51">
        <v>560265</v>
      </c>
      <c r="X69" s="34">
        <v>59421.71</v>
      </c>
      <c r="Y69" s="181">
        <v>3318683.3999999985</v>
      </c>
      <c r="Z69" s="174">
        <v>344238.18704999989</v>
      </c>
      <c r="AA69" s="175">
        <v>223097.58596099998</v>
      </c>
      <c r="AB69" s="186">
        <v>461146.2</v>
      </c>
      <c r="AC69" s="187">
        <v>48019.153806000002</v>
      </c>
      <c r="AD69" s="188">
        <v>31335.292850999998</v>
      </c>
      <c r="AE69" s="186">
        <v>398040.89999999997</v>
      </c>
      <c r="AF69" s="187">
        <v>41447.998917000026</v>
      </c>
      <c r="AG69" s="188">
        <v>26428.806225000029</v>
      </c>
      <c r="AH69" s="186">
        <v>522160.2</v>
      </c>
      <c r="AI69" s="187">
        <v>54372.541625999998</v>
      </c>
      <c r="AJ69" s="188">
        <v>30704.22639</v>
      </c>
      <c r="AK69" s="186">
        <v>556749.30000000005</v>
      </c>
      <c r="AL69" s="187">
        <v>57974.304608999999</v>
      </c>
      <c r="AM69" s="188">
        <v>33360.172127999998</v>
      </c>
      <c r="AN69" s="186">
        <v>684589.2</v>
      </c>
      <c r="AO69" s="187">
        <v>71286.273396000004</v>
      </c>
      <c r="AP69" s="188">
        <v>48558.373005000001</v>
      </c>
      <c r="AQ69" s="186">
        <v>695997.59999999858</v>
      </c>
      <c r="AR69" s="187">
        <v>71137.914695999862</v>
      </c>
      <c r="AS69" s="188">
        <v>52710.715361999966</v>
      </c>
    </row>
    <row r="70" spans="1:45" s="37" customFormat="1" ht="12" customHeight="1" x14ac:dyDescent="0.2">
      <c r="A70" s="30">
        <v>64</v>
      </c>
      <c r="B70" s="95" t="s">
        <v>130</v>
      </c>
      <c r="C70" s="93">
        <v>4.8000000000000001E-2</v>
      </c>
      <c r="D70" s="30" t="s">
        <v>23</v>
      </c>
      <c r="E70" s="31" t="s">
        <v>131</v>
      </c>
      <c r="F70" s="170">
        <v>242517.61600000001</v>
      </c>
      <c r="G70" s="165">
        <v>32667.79115976</v>
      </c>
      <c r="H70" s="165">
        <v>24305.087149319999</v>
      </c>
      <c r="I70" s="241">
        <f t="shared" si="0"/>
        <v>0.10021988319941261</v>
      </c>
      <c r="J70" s="38">
        <v>105548</v>
      </c>
      <c r="K70" s="33">
        <v>14479.45</v>
      </c>
      <c r="L70" s="83">
        <v>10918.260480000001</v>
      </c>
      <c r="M70" s="51">
        <v>24114</v>
      </c>
      <c r="N70" s="34">
        <v>3434.56</v>
      </c>
      <c r="O70" s="51">
        <v>15552</v>
      </c>
      <c r="P70" s="34">
        <v>2109.3200000000002</v>
      </c>
      <c r="Q70" s="54">
        <v>17326</v>
      </c>
      <c r="R70" s="35">
        <v>2349.9299999999998</v>
      </c>
      <c r="S70" s="51">
        <v>16354</v>
      </c>
      <c r="T70" s="34">
        <v>2218.09</v>
      </c>
      <c r="U70" s="54">
        <v>16853</v>
      </c>
      <c r="V70" s="35">
        <v>2285.77</v>
      </c>
      <c r="W70" s="51">
        <v>15349</v>
      </c>
      <c r="X70" s="34">
        <v>2081.7800000000002</v>
      </c>
      <c r="Y70" s="181">
        <v>136969.61600000001</v>
      </c>
      <c r="Z70" s="174">
        <v>18188.341159759999</v>
      </c>
      <c r="AA70" s="175">
        <v>13386.826669319998</v>
      </c>
      <c r="AB70" s="186">
        <v>14664.665999999999</v>
      </c>
      <c r="AC70" s="187">
        <v>1955.67985776</v>
      </c>
      <c r="AD70" s="188">
        <v>1445.2543161799999</v>
      </c>
      <c r="AE70" s="186">
        <v>17533.612000000005</v>
      </c>
      <c r="AF70" s="187">
        <v>2338.2824963199978</v>
      </c>
      <c r="AG70" s="188">
        <v>1705.2800867799981</v>
      </c>
      <c r="AH70" s="186">
        <v>16196.776</v>
      </c>
      <c r="AI70" s="187">
        <v>2160.0020473599998</v>
      </c>
      <c r="AJ70" s="188">
        <v>1457.0667805400001</v>
      </c>
      <c r="AK70" s="186">
        <v>24790.831999999999</v>
      </c>
      <c r="AL70" s="187">
        <v>3306.1053555200001</v>
      </c>
      <c r="AM70" s="188">
        <v>2217.38514562</v>
      </c>
      <c r="AN70" s="186">
        <v>29454.73</v>
      </c>
      <c r="AO70" s="187">
        <v>3928.0827927999999</v>
      </c>
      <c r="AP70" s="188">
        <v>2967.2302941999997</v>
      </c>
      <c r="AQ70" s="186">
        <v>34329.000000000007</v>
      </c>
      <c r="AR70" s="187">
        <v>4500.188610000002</v>
      </c>
      <c r="AS70" s="188">
        <v>3594.6100460000025</v>
      </c>
    </row>
    <row r="71" spans="1:45" s="37" customFormat="1" ht="12" customHeight="1" x14ac:dyDescent="0.2">
      <c r="A71" s="30">
        <v>65</v>
      </c>
      <c r="B71" s="95" t="s">
        <v>136</v>
      </c>
      <c r="C71" s="93">
        <v>0.84</v>
      </c>
      <c r="D71" s="30" t="s">
        <v>23</v>
      </c>
      <c r="E71" s="31" t="s">
        <v>137</v>
      </c>
      <c r="F71" s="170">
        <v>1484552.3328</v>
      </c>
      <c r="G71" s="165">
        <v>178678.75177920001</v>
      </c>
      <c r="H71" s="165">
        <v>126223.332786432</v>
      </c>
      <c r="I71" s="241">
        <f t="shared" si="0"/>
        <v>8.50245087341336E-2</v>
      </c>
      <c r="J71" s="38">
        <v>823603</v>
      </c>
      <c r="K71" s="33">
        <v>100448.03</v>
      </c>
      <c r="L71" s="83">
        <v>72659.664780000006</v>
      </c>
      <c r="M71" s="51">
        <v>140190</v>
      </c>
      <c r="N71" s="34">
        <v>17864.41</v>
      </c>
      <c r="O71" s="51">
        <v>128503</v>
      </c>
      <c r="P71" s="34">
        <v>15528.3</v>
      </c>
      <c r="Q71" s="54">
        <v>141325</v>
      </c>
      <c r="R71" s="35">
        <v>17077.71</v>
      </c>
      <c r="S71" s="51">
        <v>137378</v>
      </c>
      <c r="T71" s="34">
        <v>16600.759999999998</v>
      </c>
      <c r="U71" s="54">
        <v>140395</v>
      </c>
      <c r="V71" s="35">
        <v>16965.330000000002</v>
      </c>
      <c r="W71" s="51">
        <v>135812</v>
      </c>
      <c r="X71" s="34">
        <v>16411.52</v>
      </c>
      <c r="Y71" s="181">
        <v>660949.33279999997</v>
      </c>
      <c r="Z71" s="174">
        <v>78230.721779200016</v>
      </c>
      <c r="AA71" s="175">
        <v>53563.668006432003</v>
      </c>
      <c r="AB71" s="186">
        <v>119988.4512</v>
      </c>
      <c r="AC71" s="187">
        <v>14235.429850368</v>
      </c>
      <c r="AD71" s="188">
        <v>10048.672017632</v>
      </c>
      <c r="AE71" s="186">
        <v>72638.184800000046</v>
      </c>
      <c r="AF71" s="187">
        <v>8617.7942446720208</v>
      </c>
      <c r="AG71" s="188">
        <v>5990.1906654399972</v>
      </c>
      <c r="AH71" s="186">
        <v>133249.26879999999</v>
      </c>
      <c r="AI71" s="187">
        <v>15808.693250431999</v>
      </c>
      <c r="AJ71" s="188">
        <v>9991.2471768319992</v>
      </c>
      <c r="AK71" s="186">
        <v>141656.99600000001</v>
      </c>
      <c r="AL71" s="187">
        <v>16806.186005439999</v>
      </c>
      <c r="AM71" s="188">
        <v>10451.101002736001</v>
      </c>
      <c r="AN71" s="186">
        <v>109257.9552</v>
      </c>
      <c r="AO71" s="187">
        <v>12962.363804928</v>
      </c>
      <c r="AP71" s="188">
        <v>9283.7123223279996</v>
      </c>
      <c r="AQ71" s="186">
        <v>84158.476800000004</v>
      </c>
      <c r="AR71" s="187">
        <v>9800.2546233599969</v>
      </c>
      <c r="AS71" s="188">
        <v>7798.7448214640008</v>
      </c>
    </row>
    <row r="72" spans="1:45" s="37" customFormat="1" ht="12" customHeight="1" x14ac:dyDescent="0.2">
      <c r="A72" s="30">
        <v>66</v>
      </c>
      <c r="B72" s="95" t="s">
        <v>132</v>
      </c>
      <c r="C72" s="93">
        <v>0.2</v>
      </c>
      <c r="D72" s="30" t="s">
        <v>23</v>
      </c>
      <c r="E72" s="31" t="s">
        <v>133</v>
      </c>
      <c r="F72" s="170">
        <v>6492422.040000001</v>
      </c>
      <c r="G72" s="165">
        <v>684625.58162800013</v>
      </c>
      <c r="H72" s="165">
        <v>457662.00587200001</v>
      </c>
      <c r="I72" s="241">
        <f t="shared" ref="I72:I95" si="1">H72/F72</f>
        <v>7.0491721433439028E-2</v>
      </c>
      <c r="J72" s="38">
        <v>3228393</v>
      </c>
      <c r="K72" s="33">
        <v>345832.27</v>
      </c>
      <c r="L72" s="83">
        <v>236906.29018000004</v>
      </c>
      <c r="M72" s="51">
        <v>592213</v>
      </c>
      <c r="N72" s="34">
        <v>66239.02</v>
      </c>
      <c r="O72" s="51">
        <v>531559</v>
      </c>
      <c r="P72" s="34">
        <v>56377.15</v>
      </c>
      <c r="Q72" s="54">
        <v>581827</v>
      </c>
      <c r="R72" s="35">
        <v>61708.57</v>
      </c>
      <c r="S72" s="51">
        <v>549681</v>
      </c>
      <c r="T72" s="34">
        <v>58299.17</v>
      </c>
      <c r="U72" s="54">
        <v>456035</v>
      </c>
      <c r="V72" s="35">
        <v>48367.07</v>
      </c>
      <c r="W72" s="51">
        <v>517078</v>
      </c>
      <c r="X72" s="34">
        <v>54841.29</v>
      </c>
      <c r="Y72" s="181">
        <v>3264029.0400000005</v>
      </c>
      <c r="Z72" s="174">
        <v>338793.31162800005</v>
      </c>
      <c r="AA72" s="175">
        <v>220755.715692</v>
      </c>
      <c r="AB72" s="186">
        <v>509601.06</v>
      </c>
      <c r="AC72" s="187">
        <v>53064.758377799997</v>
      </c>
      <c r="AD72" s="188">
        <v>35438.461275599999</v>
      </c>
      <c r="AE72" s="186">
        <v>563375.52000000014</v>
      </c>
      <c r="AF72" s="187">
        <v>58664.292897600069</v>
      </c>
      <c r="AG72" s="188">
        <v>38314.175783399951</v>
      </c>
      <c r="AH72" s="186">
        <v>569473.98</v>
      </c>
      <c r="AI72" s="187">
        <v>59299.3255374</v>
      </c>
      <c r="AJ72" s="188">
        <v>34551.575479200001</v>
      </c>
      <c r="AK72" s="186">
        <v>533748.72</v>
      </c>
      <c r="AL72" s="187">
        <v>55579.254213599997</v>
      </c>
      <c r="AM72" s="188">
        <v>32107.636822199998</v>
      </c>
      <c r="AN72" s="186">
        <v>520104.6</v>
      </c>
      <c r="AO72" s="187">
        <v>54158.491998000005</v>
      </c>
      <c r="AP72" s="188">
        <v>37074.783460799998</v>
      </c>
      <c r="AQ72" s="186">
        <v>567725.16000000027</v>
      </c>
      <c r="AR72" s="187">
        <v>58027.188603599985</v>
      </c>
      <c r="AS72" s="188">
        <v>43269.082870800034</v>
      </c>
    </row>
    <row r="73" spans="1:45" s="37" customFormat="1" ht="12" customHeight="1" x14ac:dyDescent="0.2">
      <c r="A73" s="30">
        <v>67</v>
      </c>
      <c r="B73" s="95" t="s">
        <v>134</v>
      </c>
      <c r="C73" s="93">
        <v>0.2</v>
      </c>
      <c r="D73" s="30" t="s">
        <v>23</v>
      </c>
      <c r="E73" s="31" t="s">
        <v>135</v>
      </c>
      <c r="F73" s="170">
        <v>1635120.9839999999</v>
      </c>
      <c r="G73" s="165">
        <v>196449.83495176007</v>
      </c>
      <c r="H73" s="165">
        <v>139008.74724536002</v>
      </c>
      <c r="I73" s="241">
        <f t="shared" si="1"/>
        <v>8.5014349767136274E-2</v>
      </c>
      <c r="J73" s="38">
        <v>824540</v>
      </c>
      <c r="K73" s="33">
        <v>100565.72</v>
      </c>
      <c r="L73" s="83">
        <v>72745.74040000001</v>
      </c>
      <c r="M73" s="51">
        <v>140865</v>
      </c>
      <c r="N73" s="34">
        <v>17950.43</v>
      </c>
      <c r="O73" s="51">
        <v>128632</v>
      </c>
      <c r="P73" s="34">
        <v>15543.89</v>
      </c>
      <c r="Q73" s="54">
        <v>142308</v>
      </c>
      <c r="R73" s="35">
        <v>17196.5</v>
      </c>
      <c r="S73" s="51">
        <v>137509</v>
      </c>
      <c r="T73" s="34">
        <v>16616.59</v>
      </c>
      <c r="U73" s="54">
        <v>139490</v>
      </c>
      <c r="V73" s="35">
        <v>16855.97</v>
      </c>
      <c r="W73" s="51">
        <v>135736</v>
      </c>
      <c r="X73" s="34">
        <v>16402.34</v>
      </c>
      <c r="Y73" s="181">
        <v>810580.98399999994</v>
      </c>
      <c r="Z73" s="174">
        <v>95884.114951760086</v>
      </c>
      <c r="AA73" s="175">
        <v>66263.006845360011</v>
      </c>
      <c r="AB73" s="186">
        <v>138041.32800000001</v>
      </c>
      <c r="AC73" s="187">
        <v>16377.22315392</v>
      </c>
      <c r="AD73" s="188">
        <v>11621.114112720001</v>
      </c>
      <c r="AE73" s="186">
        <v>139907.25599999994</v>
      </c>
      <c r="AF73" s="187">
        <v>16598.596851840048</v>
      </c>
      <c r="AG73" s="188">
        <v>11543.387154879989</v>
      </c>
      <c r="AH73" s="186">
        <v>135843.296</v>
      </c>
      <c r="AI73" s="187">
        <v>16116.44863744</v>
      </c>
      <c r="AJ73" s="188">
        <v>10211.9223824</v>
      </c>
      <c r="AK73" s="186">
        <v>140249.864</v>
      </c>
      <c r="AL73" s="187">
        <v>16639.243864960001</v>
      </c>
      <c r="AM73" s="188">
        <v>10340.372097040001</v>
      </c>
      <c r="AN73" s="186">
        <v>127218.24000000001</v>
      </c>
      <c r="AO73" s="187">
        <v>15093.171993599999</v>
      </c>
      <c r="AP73" s="188">
        <v>10901.73402992</v>
      </c>
      <c r="AQ73" s="186">
        <v>129321</v>
      </c>
      <c r="AR73" s="187">
        <v>15059.430450000034</v>
      </c>
      <c r="AS73" s="188">
        <v>11644.47706840002</v>
      </c>
    </row>
    <row r="74" spans="1:45" s="37" customFormat="1" ht="12" customHeight="1" x14ac:dyDescent="0.2">
      <c r="A74" s="30">
        <v>68</v>
      </c>
      <c r="B74" s="95" t="s">
        <v>138</v>
      </c>
      <c r="C74" s="93">
        <v>3.9</v>
      </c>
      <c r="D74" s="30" t="s">
        <v>23</v>
      </c>
      <c r="E74" s="31" t="s">
        <v>139</v>
      </c>
      <c r="F74" s="170">
        <v>15701363.399999982</v>
      </c>
      <c r="G74" s="165">
        <v>1422855.8345960001</v>
      </c>
      <c r="H74" s="165">
        <v>873953.28119699983</v>
      </c>
      <c r="I74" s="241">
        <f t="shared" si="1"/>
        <v>5.5660980446895512E-2</v>
      </c>
      <c r="J74" s="38">
        <v>5107631</v>
      </c>
      <c r="K74" s="33">
        <v>470463.9</v>
      </c>
      <c r="L74" s="83">
        <v>298132.43005999998</v>
      </c>
      <c r="M74" s="51">
        <v>0</v>
      </c>
      <c r="N74" s="34">
        <v>0</v>
      </c>
      <c r="O74" s="51">
        <v>0</v>
      </c>
      <c r="P74" s="34">
        <v>0</v>
      </c>
      <c r="Q74" s="54">
        <v>0</v>
      </c>
      <c r="R74" s="35">
        <v>0</v>
      </c>
      <c r="S74" s="51">
        <v>977748</v>
      </c>
      <c r="T74" s="34">
        <v>90060.37</v>
      </c>
      <c r="U74" s="54">
        <v>2052326</v>
      </c>
      <c r="V74" s="35">
        <v>189039.75</v>
      </c>
      <c r="W74" s="51">
        <v>2077557</v>
      </c>
      <c r="X74" s="34">
        <v>191363.78</v>
      </c>
      <c r="Y74" s="181">
        <v>10593732.399999982</v>
      </c>
      <c r="Z74" s="174">
        <v>952391.93459600001</v>
      </c>
      <c r="AA74" s="175">
        <v>575820.8511369999</v>
      </c>
      <c r="AB74" s="186">
        <v>572502</v>
      </c>
      <c r="AC74" s="187">
        <v>51725.555699999997</v>
      </c>
      <c r="AD74" s="188">
        <v>33628.744074000002</v>
      </c>
      <c r="AE74" s="186">
        <v>434744.99999999994</v>
      </c>
      <c r="AF74" s="187">
        <v>39279.210749999969</v>
      </c>
      <c r="AG74" s="188">
        <v>23554.400382000003</v>
      </c>
      <c r="AH74" s="186">
        <v>1497663.3</v>
      </c>
      <c r="AI74" s="187">
        <v>135313.879155</v>
      </c>
      <c r="AJ74" s="188">
        <v>69109.966004999995</v>
      </c>
      <c r="AK74" s="186">
        <v>2686964.0999999996</v>
      </c>
      <c r="AL74" s="187">
        <v>242767.206435</v>
      </c>
      <c r="AM74" s="188">
        <v>125613.83761799999</v>
      </c>
      <c r="AN74" s="186">
        <v>2701978.6</v>
      </c>
      <c r="AO74" s="187">
        <v>244123.76650999999</v>
      </c>
      <c r="AP74" s="188">
        <v>154501.864126</v>
      </c>
      <c r="AQ74" s="186">
        <v>2699879.3999999822</v>
      </c>
      <c r="AR74" s="187">
        <v>239182.31604599993</v>
      </c>
      <c r="AS74" s="188">
        <v>169412.03893199988</v>
      </c>
    </row>
    <row r="75" spans="1:45" s="37" customFormat="1" ht="12" customHeight="1" x14ac:dyDescent="0.2">
      <c r="A75" s="30">
        <v>69</v>
      </c>
      <c r="B75" s="95" t="s">
        <v>142</v>
      </c>
      <c r="C75" s="93">
        <v>2.33</v>
      </c>
      <c r="D75" s="30" t="s">
        <v>23</v>
      </c>
      <c r="E75" s="31" t="s">
        <v>143</v>
      </c>
      <c r="F75" s="170">
        <v>13337273.65</v>
      </c>
      <c r="G75" s="165">
        <v>1248736.8891074997</v>
      </c>
      <c r="H75" s="165">
        <v>777666.92456574994</v>
      </c>
      <c r="I75" s="241">
        <f t="shared" si="1"/>
        <v>5.8307788006265425E-2</v>
      </c>
      <c r="J75" s="38">
        <v>5695504</v>
      </c>
      <c r="K75" s="33">
        <v>541784.34</v>
      </c>
      <c r="L75" s="83">
        <v>349618.03503999999</v>
      </c>
      <c r="M75" s="51">
        <v>455344</v>
      </c>
      <c r="N75" s="34">
        <v>45593.59</v>
      </c>
      <c r="O75" s="51">
        <v>0</v>
      </c>
      <c r="P75" s="34">
        <v>0</v>
      </c>
      <c r="Q75" s="54">
        <v>1480807</v>
      </c>
      <c r="R75" s="35">
        <v>140217.60999999999</v>
      </c>
      <c r="S75" s="51">
        <v>1475149</v>
      </c>
      <c r="T75" s="34">
        <v>139681.85999999999</v>
      </c>
      <c r="U75" s="54">
        <v>1319608</v>
      </c>
      <c r="V75" s="35">
        <v>124953.68</v>
      </c>
      <c r="W75" s="51">
        <v>964596</v>
      </c>
      <c r="X75" s="34">
        <v>91337.600000000006</v>
      </c>
      <c r="Y75" s="181">
        <v>7641769.6500000004</v>
      </c>
      <c r="Z75" s="174">
        <v>706952.54910749977</v>
      </c>
      <c r="AA75" s="175">
        <v>428048.88952575001</v>
      </c>
      <c r="AB75" s="186">
        <v>947819.85</v>
      </c>
      <c r="AC75" s="187">
        <v>88033.507668000006</v>
      </c>
      <c r="AD75" s="188">
        <v>54403.601683499997</v>
      </c>
      <c r="AE75" s="186">
        <v>954542.39999999944</v>
      </c>
      <c r="AF75" s="187">
        <v>88657.89811200001</v>
      </c>
      <c r="AG75" s="188">
        <v>53271.695884499975</v>
      </c>
      <c r="AH75" s="186">
        <v>1154219.8500000001</v>
      </c>
      <c r="AI75" s="187">
        <v>107203.93966800001</v>
      </c>
      <c r="AJ75" s="188">
        <v>54968.001786000001</v>
      </c>
      <c r="AK75" s="186">
        <v>1498082.1</v>
      </c>
      <c r="AL75" s="187">
        <v>139141.865448</v>
      </c>
      <c r="AM75" s="188">
        <v>73311.739006500007</v>
      </c>
      <c r="AN75" s="186">
        <v>1531848</v>
      </c>
      <c r="AO75" s="187">
        <v>142278.04224000001</v>
      </c>
      <c r="AP75" s="188">
        <v>91257.400504500009</v>
      </c>
      <c r="AQ75" s="186">
        <v>1555257.4500000007</v>
      </c>
      <c r="AR75" s="187">
        <v>141637.29597149979</v>
      </c>
      <c r="AS75" s="188">
        <v>100836.45066074998</v>
      </c>
    </row>
    <row r="76" spans="1:45" s="37" customFormat="1" ht="12" customHeight="1" x14ac:dyDescent="0.2">
      <c r="A76" s="30">
        <v>70</v>
      </c>
      <c r="B76" s="95" t="s">
        <v>140</v>
      </c>
      <c r="C76" s="93">
        <v>0.5</v>
      </c>
      <c r="D76" s="30" t="s">
        <v>23</v>
      </c>
      <c r="E76" s="31" t="s">
        <v>141</v>
      </c>
      <c r="F76" s="170">
        <v>3310709.12</v>
      </c>
      <c r="G76" s="165">
        <v>359855.3114292</v>
      </c>
      <c r="H76" s="165">
        <v>243706.31985139998</v>
      </c>
      <c r="I76" s="241">
        <f t="shared" si="1"/>
        <v>7.3611516753063461E-2</v>
      </c>
      <c r="J76" s="38">
        <v>1766188</v>
      </c>
      <c r="K76" s="33">
        <v>194840.04</v>
      </c>
      <c r="L76" s="83">
        <v>135248.85688000001</v>
      </c>
      <c r="M76" s="51">
        <v>336852</v>
      </c>
      <c r="N76" s="34">
        <v>38785.14</v>
      </c>
      <c r="O76" s="51">
        <v>305008</v>
      </c>
      <c r="P76" s="34">
        <v>33300.769999999997</v>
      </c>
      <c r="Q76" s="54">
        <v>341810</v>
      </c>
      <c r="R76" s="35">
        <v>37318.82</v>
      </c>
      <c r="S76" s="51">
        <v>322592</v>
      </c>
      <c r="T76" s="34">
        <v>35220.589999999997</v>
      </c>
      <c r="U76" s="54">
        <v>256775</v>
      </c>
      <c r="V76" s="35">
        <v>28034.69</v>
      </c>
      <c r="W76" s="51">
        <v>203151</v>
      </c>
      <c r="X76" s="34">
        <v>22180.03</v>
      </c>
      <c r="Y76" s="181">
        <v>1544521.1200000003</v>
      </c>
      <c r="Z76" s="174">
        <v>165015.27142920002</v>
      </c>
      <c r="AA76" s="175">
        <v>108457.46297139999</v>
      </c>
      <c r="AB76" s="186">
        <v>201492.74</v>
      </c>
      <c r="AC76" s="187">
        <v>21598.0068006</v>
      </c>
      <c r="AD76" s="188">
        <v>14457.2602056</v>
      </c>
      <c r="AE76" s="186">
        <v>206900.98000000016</v>
      </c>
      <c r="AF76" s="187">
        <v>22177.716046199985</v>
      </c>
      <c r="AG76" s="188">
        <v>14448.14886520001</v>
      </c>
      <c r="AH76" s="186">
        <v>236122.23999999999</v>
      </c>
      <c r="AI76" s="187">
        <v>25309.942905600001</v>
      </c>
      <c r="AJ76" s="188">
        <v>14716.353895800001</v>
      </c>
      <c r="AK76" s="186">
        <v>298359.92</v>
      </c>
      <c r="AL76" s="187">
        <v>31981.199824800002</v>
      </c>
      <c r="AM76" s="188">
        <v>18659.550620800001</v>
      </c>
      <c r="AN76" s="186">
        <v>327934.42</v>
      </c>
      <c r="AO76" s="187">
        <v>35151.290479800002</v>
      </c>
      <c r="AP76" s="188">
        <v>24301.821543999999</v>
      </c>
      <c r="AQ76" s="186">
        <v>273710.82000000024</v>
      </c>
      <c r="AR76" s="187">
        <v>28797.115372200042</v>
      </c>
      <c r="AS76" s="188">
        <v>21874.32783999998</v>
      </c>
    </row>
    <row r="77" spans="1:45" s="37" customFormat="1" ht="12" customHeight="1" x14ac:dyDescent="0.2">
      <c r="A77" s="30">
        <v>71</v>
      </c>
      <c r="B77" s="95" t="s">
        <v>144</v>
      </c>
      <c r="C77" s="93">
        <v>0.2</v>
      </c>
      <c r="D77" s="30" t="s">
        <v>23</v>
      </c>
      <c r="E77" s="31" t="s">
        <v>145</v>
      </c>
      <c r="F77" s="170">
        <v>929856.20079999988</v>
      </c>
      <c r="G77" s="165">
        <v>110264.6856483521</v>
      </c>
      <c r="H77" s="165">
        <v>76648.007847791989</v>
      </c>
      <c r="I77" s="241">
        <f t="shared" si="1"/>
        <v>8.2429958290161462E-2</v>
      </c>
      <c r="J77" s="38">
        <v>114190</v>
      </c>
      <c r="K77" s="33">
        <v>13798.72</v>
      </c>
      <c r="L77" s="83">
        <v>9945.9493999999995</v>
      </c>
      <c r="M77" s="51">
        <v>0</v>
      </c>
      <c r="N77" s="34">
        <v>0</v>
      </c>
      <c r="O77" s="51">
        <v>0</v>
      </c>
      <c r="P77" s="34">
        <v>0</v>
      </c>
      <c r="Q77" s="54">
        <v>0</v>
      </c>
      <c r="R77" s="35">
        <v>0</v>
      </c>
      <c r="S77" s="51">
        <v>0</v>
      </c>
      <c r="T77" s="34">
        <v>0</v>
      </c>
      <c r="U77" s="54">
        <v>0</v>
      </c>
      <c r="V77" s="35">
        <v>0</v>
      </c>
      <c r="W77" s="51">
        <v>114190</v>
      </c>
      <c r="X77" s="34">
        <v>13798.72</v>
      </c>
      <c r="Y77" s="181">
        <v>815666.20079999988</v>
      </c>
      <c r="Z77" s="174">
        <v>96465.965648352096</v>
      </c>
      <c r="AA77" s="175">
        <v>66702.058447791991</v>
      </c>
      <c r="AB77" s="186">
        <v>121043.7672</v>
      </c>
      <c r="AC77" s="187">
        <v>14360.632540608</v>
      </c>
      <c r="AD77" s="188">
        <v>10089.631653951999</v>
      </c>
      <c r="AE77" s="186">
        <v>140641.72559999995</v>
      </c>
      <c r="AF77" s="187">
        <v>16685.734325184068</v>
      </c>
      <c r="AG77" s="188">
        <v>11637.834079016015</v>
      </c>
      <c r="AH77" s="186">
        <v>136515.89199999999</v>
      </c>
      <c r="AI77" s="187">
        <v>16196.245426879999</v>
      </c>
      <c r="AJ77" s="188">
        <v>10283.8079684</v>
      </c>
      <c r="AK77" s="186">
        <v>141270.432</v>
      </c>
      <c r="AL77" s="187">
        <v>16760.324052479998</v>
      </c>
      <c r="AM77" s="188">
        <v>10412.62674532</v>
      </c>
      <c r="AN77" s="186">
        <v>137074.56</v>
      </c>
      <c r="AO77" s="187">
        <v>16262.5257984</v>
      </c>
      <c r="AP77" s="188">
        <v>11710.98586404</v>
      </c>
      <c r="AQ77" s="186">
        <v>139119.82399999991</v>
      </c>
      <c r="AR77" s="187">
        <v>16200.503504800025</v>
      </c>
      <c r="AS77" s="188">
        <v>12567.172137063981</v>
      </c>
    </row>
    <row r="78" spans="1:45" s="37" customFormat="1" ht="12" customHeight="1" x14ac:dyDescent="0.2">
      <c r="A78" s="30">
        <v>72</v>
      </c>
      <c r="B78" s="95" t="s">
        <v>146</v>
      </c>
      <c r="C78" s="93">
        <v>1.56</v>
      </c>
      <c r="D78" s="30" t="s">
        <v>23</v>
      </c>
      <c r="E78" s="31" t="s">
        <v>147</v>
      </c>
      <c r="F78" s="170">
        <v>5408509.3599999985</v>
      </c>
      <c r="G78" s="165">
        <v>518733.23378279991</v>
      </c>
      <c r="H78" s="165">
        <v>338373.17256599991</v>
      </c>
      <c r="I78" s="241">
        <f t="shared" si="1"/>
        <v>6.2563111209259323E-2</v>
      </c>
      <c r="J78" s="38">
        <v>3193605</v>
      </c>
      <c r="K78" s="33">
        <v>311434.73</v>
      </c>
      <c r="L78" s="83">
        <v>203682.49729999996</v>
      </c>
      <c r="M78" s="51">
        <v>749740</v>
      </c>
      <c r="N78" s="34">
        <v>76286.05</v>
      </c>
      <c r="O78" s="51">
        <v>886377</v>
      </c>
      <c r="P78" s="34">
        <v>85287.19</v>
      </c>
      <c r="Q78" s="54">
        <v>1077814</v>
      </c>
      <c r="R78" s="35">
        <v>103707.26</v>
      </c>
      <c r="S78" s="51">
        <v>479674</v>
      </c>
      <c r="T78" s="34">
        <v>46154.23</v>
      </c>
      <c r="U78" s="54">
        <v>0</v>
      </c>
      <c r="V78" s="35">
        <v>0</v>
      </c>
      <c r="W78" s="51">
        <v>0</v>
      </c>
      <c r="X78" s="34">
        <v>0</v>
      </c>
      <c r="Y78" s="181">
        <v>2214904.3599999985</v>
      </c>
      <c r="Z78" s="174">
        <v>207298.50378279993</v>
      </c>
      <c r="AA78" s="175">
        <v>134690.67526599998</v>
      </c>
      <c r="AB78" s="186">
        <v>0</v>
      </c>
      <c r="AC78" s="187">
        <v>0</v>
      </c>
      <c r="AD78" s="188">
        <v>0</v>
      </c>
      <c r="AE78" s="186">
        <v>0</v>
      </c>
      <c r="AF78" s="187">
        <v>0</v>
      </c>
      <c r="AG78" s="188">
        <v>0</v>
      </c>
      <c r="AH78" s="186">
        <v>0</v>
      </c>
      <c r="AI78" s="187">
        <v>0</v>
      </c>
      <c r="AJ78" s="188">
        <v>0</v>
      </c>
      <c r="AK78" s="186">
        <v>457826.08</v>
      </c>
      <c r="AL78" s="187">
        <v>43209.625430400003</v>
      </c>
      <c r="AM78" s="188">
        <v>23636.974149199999</v>
      </c>
      <c r="AN78" s="186">
        <v>814283.84</v>
      </c>
      <c r="AO78" s="187">
        <v>76852.108819199988</v>
      </c>
      <c r="AP78" s="188">
        <v>49267.880641600001</v>
      </c>
      <c r="AQ78" s="186">
        <v>942794.43999999878</v>
      </c>
      <c r="AR78" s="187">
        <v>87236.769533199957</v>
      </c>
      <c r="AS78" s="188">
        <v>61785.82047519998</v>
      </c>
    </row>
    <row r="79" spans="1:45" s="37" customFormat="1" ht="12" customHeight="1" x14ac:dyDescent="0.2">
      <c r="A79" s="30">
        <v>73</v>
      </c>
      <c r="B79" s="95" t="s">
        <v>148</v>
      </c>
      <c r="C79" s="93">
        <v>0.14000000000000001</v>
      </c>
      <c r="D79" s="30" t="s">
        <v>23</v>
      </c>
      <c r="E79" s="31" t="s">
        <v>149</v>
      </c>
      <c r="F79" s="170">
        <v>642989.01399999997</v>
      </c>
      <c r="G79" s="165">
        <v>79423.12275164001</v>
      </c>
      <c r="H79" s="165">
        <v>56827.993971900025</v>
      </c>
      <c r="I79" s="241">
        <f t="shared" si="1"/>
        <v>8.8380971889980106E-2</v>
      </c>
      <c r="J79" s="38">
        <v>364219</v>
      </c>
      <c r="K79" s="33">
        <v>45743.840000000011</v>
      </c>
      <c r="L79" s="83">
        <v>33455.090940000016</v>
      </c>
      <c r="M79" s="51">
        <v>98977</v>
      </c>
      <c r="N79" s="34">
        <v>12917.49</v>
      </c>
      <c r="O79" s="51">
        <v>86128</v>
      </c>
      <c r="P79" s="34">
        <v>10659.2</v>
      </c>
      <c r="Q79" s="54">
        <v>78904</v>
      </c>
      <c r="R79" s="35">
        <v>9765.16</v>
      </c>
      <c r="S79" s="51">
        <v>77053</v>
      </c>
      <c r="T79" s="34">
        <v>9536.08</v>
      </c>
      <c r="U79" s="54">
        <v>23157</v>
      </c>
      <c r="V79" s="35">
        <v>2865.91</v>
      </c>
      <c r="W79" s="51">
        <v>0</v>
      </c>
      <c r="X79" s="34">
        <v>0</v>
      </c>
      <c r="Y79" s="181">
        <v>278770.01399999991</v>
      </c>
      <c r="Z79" s="174">
        <v>33679.282751639992</v>
      </c>
      <c r="AA79" s="175">
        <v>23372.903031900005</v>
      </c>
      <c r="AB79" s="186">
        <v>0</v>
      </c>
      <c r="AC79" s="187">
        <v>0</v>
      </c>
      <c r="AD79" s="188">
        <v>0</v>
      </c>
      <c r="AE79" s="186">
        <v>0</v>
      </c>
      <c r="AF79" s="187">
        <v>0</v>
      </c>
      <c r="AG79" s="188">
        <v>0</v>
      </c>
      <c r="AH79" s="186">
        <v>39086.675999999999</v>
      </c>
      <c r="AI79" s="187">
        <v>4749.4220007599997</v>
      </c>
      <c r="AJ79" s="188">
        <v>2898.0581048399999</v>
      </c>
      <c r="AK79" s="186">
        <v>80190.161999999997</v>
      </c>
      <c r="AL79" s="187">
        <v>9743.9065846199992</v>
      </c>
      <c r="AM79" s="188">
        <v>6035.4653016599996</v>
      </c>
      <c r="AN79" s="186">
        <v>73243.554000000004</v>
      </c>
      <c r="AO79" s="187">
        <v>8899.8242465399999</v>
      </c>
      <c r="AP79" s="188">
        <v>6494.7503363400001</v>
      </c>
      <c r="AQ79" s="186">
        <v>86249.62199999993</v>
      </c>
      <c r="AR79" s="187">
        <v>10286.129919719993</v>
      </c>
      <c r="AS79" s="188">
        <v>7944.6292890600062</v>
      </c>
    </row>
    <row r="80" spans="1:45" s="37" customFormat="1" ht="12" customHeight="1" x14ac:dyDescent="0.2">
      <c r="A80" s="30">
        <v>74</v>
      </c>
      <c r="B80" s="95" t="s">
        <v>150</v>
      </c>
      <c r="C80" s="93">
        <v>1.9419999999999999</v>
      </c>
      <c r="D80" s="30" t="s">
        <v>23</v>
      </c>
      <c r="E80" s="31" t="s">
        <v>151</v>
      </c>
      <c r="F80" s="170">
        <v>3863408.8</v>
      </c>
      <c r="G80" s="165">
        <v>375722.71554399998</v>
      </c>
      <c r="H80" s="165">
        <v>245566.24674000003</v>
      </c>
      <c r="I80" s="241">
        <f t="shared" si="1"/>
        <v>6.3562066416580104E-2</v>
      </c>
      <c r="J80" s="38">
        <v>3754150</v>
      </c>
      <c r="K80" s="33">
        <v>365410.87</v>
      </c>
      <c r="L80" s="83">
        <v>238745.84900000002</v>
      </c>
      <c r="M80" s="51">
        <v>757062</v>
      </c>
      <c r="N80" s="34">
        <v>77031.06</v>
      </c>
      <c r="O80" s="51">
        <v>475938</v>
      </c>
      <c r="P80" s="34">
        <v>45794.75</v>
      </c>
      <c r="Q80" s="54">
        <v>767074</v>
      </c>
      <c r="R80" s="35">
        <v>73807.86</v>
      </c>
      <c r="S80" s="51">
        <v>738259</v>
      </c>
      <c r="T80" s="34">
        <v>71035.28</v>
      </c>
      <c r="U80" s="54">
        <v>728361</v>
      </c>
      <c r="V80" s="35">
        <v>70082.899999999994</v>
      </c>
      <c r="W80" s="51">
        <v>287456</v>
      </c>
      <c r="X80" s="34">
        <v>27659.02</v>
      </c>
      <c r="Y80" s="181">
        <v>109258.8</v>
      </c>
      <c r="Z80" s="174">
        <v>10311.845544</v>
      </c>
      <c r="AA80" s="175">
        <v>6820.3977400000003</v>
      </c>
      <c r="AB80" s="186">
        <v>109258.8</v>
      </c>
      <c r="AC80" s="187">
        <v>10311.845544</v>
      </c>
      <c r="AD80" s="188">
        <v>6820.3977400000003</v>
      </c>
      <c r="AE80" s="186">
        <v>0</v>
      </c>
      <c r="AF80" s="187">
        <v>0</v>
      </c>
      <c r="AG80" s="188">
        <v>0</v>
      </c>
      <c r="AH80" s="186">
        <v>0</v>
      </c>
      <c r="AI80" s="187">
        <v>0</v>
      </c>
      <c r="AJ80" s="188">
        <v>0</v>
      </c>
      <c r="AK80" s="186">
        <v>0</v>
      </c>
      <c r="AL80" s="187">
        <v>0</v>
      </c>
      <c r="AM80" s="188">
        <v>0</v>
      </c>
      <c r="AN80" s="186">
        <v>0</v>
      </c>
      <c r="AO80" s="187">
        <v>0</v>
      </c>
      <c r="AP80" s="188">
        <v>0</v>
      </c>
      <c r="AQ80" s="186">
        <v>0</v>
      </c>
      <c r="AR80" s="187">
        <v>0</v>
      </c>
      <c r="AS80" s="188">
        <v>0</v>
      </c>
    </row>
    <row r="81" spans="1:62" s="37" customFormat="1" ht="12" customHeight="1" x14ac:dyDescent="0.2">
      <c r="A81" s="30">
        <v>75</v>
      </c>
      <c r="B81" s="95" t="s">
        <v>154</v>
      </c>
      <c r="C81" s="93">
        <v>1.3</v>
      </c>
      <c r="D81" s="30" t="s">
        <v>23</v>
      </c>
      <c r="E81" s="31" t="s">
        <v>155</v>
      </c>
      <c r="F81" s="170">
        <v>7719262.7999999998</v>
      </c>
      <c r="G81" s="165">
        <v>760095.94467200001</v>
      </c>
      <c r="H81" s="165">
        <v>489399.40461999999</v>
      </c>
      <c r="I81" s="241">
        <f t="shared" si="1"/>
        <v>6.3399759445940868E-2</v>
      </c>
      <c r="J81" s="38">
        <v>4383036</v>
      </c>
      <c r="K81" s="33">
        <v>438022.49</v>
      </c>
      <c r="L81" s="83">
        <v>290138.85535999999</v>
      </c>
      <c r="M81" s="51">
        <v>878046</v>
      </c>
      <c r="N81" s="34">
        <v>91729.47</v>
      </c>
      <c r="O81" s="51">
        <v>791189</v>
      </c>
      <c r="P81" s="34">
        <v>78169.47</v>
      </c>
      <c r="Q81" s="54">
        <v>904059</v>
      </c>
      <c r="R81" s="35">
        <v>89321.03</v>
      </c>
      <c r="S81" s="51">
        <v>711143</v>
      </c>
      <c r="T81" s="34">
        <v>70260.929999999993</v>
      </c>
      <c r="U81" s="54">
        <v>628970</v>
      </c>
      <c r="V81" s="35">
        <v>62142.239999999998</v>
      </c>
      <c r="W81" s="51">
        <v>469629</v>
      </c>
      <c r="X81" s="34">
        <v>46399.35</v>
      </c>
      <c r="Y81" s="181">
        <v>3336226.8</v>
      </c>
      <c r="Z81" s="174">
        <v>322073.45467200002</v>
      </c>
      <c r="AA81" s="175">
        <v>199260.54926</v>
      </c>
      <c r="AB81" s="186">
        <v>682191</v>
      </c>
      <c r="AC81" s="187">
        <v>66104.3079</v>
      </c>
      <c r="AD81" s="188">
        <v>42330.094362000003</v>
      </c>
      <c r="AE81" s="186">
        <v>38263.800000000003</v>
      </c>
      <c r="AF81" s="187">
        <v>3707.7622199999996</v>
      </c>
      <c r="AG81" s="188">
        <v>2127.3253299999997</v>
      </c>
      <c r="AH81" s="186">
        <v>522347.6</v>
      </c>
      <c r="AI81" s="187">
        <v>50615.48244</v>
      </c>
      <c r="AJ81" s="188">
        <v>26939.287914</v>
      </c>
      <c r="AK81" s="186">
        <v>726225.4</v>
      </c>
      <c r="AL81" s="187">
        <v>70371.241259999995</v>
      </c>
      <c r="AM81" s="188">
        <v>37746.898703999999</v>
      </c>
      <c r="AN81" s="186">
        <v>728615.8</v>
      </c>
      <c r="AO81" s="187">
        <v>70602.871019999991</v>
      </c>
      <c r="AP81" s="188">
        <v>46310.523071999996</v>
      </c>
      <c r="AQ81" s="186">
        <v>638583.2000000003</v>
      </c>
      <c r="AR81" s="187">
        <v>60671.789832000009</v>
      </c>
      <c r="AS81" s="188">
        <v>43806.419877999986</v>
      </c>
    </row>
    <row r="82" spans="1:62" s="37" customFormat="1" ht="12" customHeight="1" x14ac:dyDescent="0.2">
      <c r="A82" s="30">
        <v>76</v>
      </c>
      <c r="B82" s="95" t="s">
        <v>152</v>
      </c>
      <c r="C82" s="93">
        <v>3.99</v>
      </c>
      <c r="D82" s="30" t="s">
        <v>23</v>
      </c>
      <c r="E82" s="31" t="s">
        <v>153</v>
      </c>
      <c r="F82" s="170">
        <v>24503776.198516618</v>
      </c>
      <c r="G82" s="165">
        <v>2245998.1953066117</v>
      </c>
      <c r="H82" s="165">
        <v>1395770.110571696</v>
      </c>
      <c r="I82" s="241">
        <f t="shared" si="1"/>
        <v>5.6961429098270636E-2</v>
      </c>
      <c r="J82" s="38">
        <v>13004693</v>
      </c>
      <c r="K82" s="33">
        <v>1211826.0999999999</v>
      </c>
      <c r="L82" s="83">
        <v>773047.75817999977</v>
      </c>
      <c r="M82" s="51">
        <v>2634685</v>
      </c>
      <c r="N82" s="34">
        <v>256644.67</v>
      </c>
      <c r="O82" s="51">
        <v>2276718</v>
      </c>
      <c r="P82" s="34">
        <v>209708.49</v>
      </c>
      <c r="Q82" s="54">
        <v>2697297</v>
      </c>
      <c r="R82" s="35">
        <v>248448.03</v>
      </c>
      <c r="S82" s="51">
        <v>2259893</v>
      </c>
      <c r="T82" s="34">
        <v>208158.74</v>
      </c>
      <c r="U82" s="54">
        <v>1742558</v>
      </c>
      <c r="V82" s="35">
        <v>160507.01999999999</v>
      </c>
      <c r="W82" s="51">
        <v>1393542</v>
      </c>
      <c r="X82" s="34">
        <v>128359.15</v>
      </c>
      <c r="Y82" s="181">
        <v>11499083.198516618</v>
      </c>
      <c r="Z82" s="174">
        <v>1034172.095306612</v>
      </c>
      <c r="AA82" s="175">
        <v>622722.35239169619</v>
      </c>
      <c r="AB82" s="186">
        <v>1297146.3998521999</v>
      </c>
      <c r="AC82" s="187">
        <v>117197.177226646</v>
      </c>
      <c r="AD82" s="188">
        <v>72327.949575750201</v>
      </c>
      <c r="AE82" s="186">
        <v>1166536.7998519985</v>
      </c>
      <c r="AF82" s="187">
        <v>105396.59986662782</v>
      </c>
      <c r="AG82" s="188">
        <v>62876.288367965892</v>
      </c>
      <c r="AH82" s="186">
        <v>1258980.7998398</v>
      </c>
      <c r="AI82" s="187">
        <v>113748.915265526</v>
      </c>
      <c r="AJ82" s="188">
        <v>57909.503864716098</v>
      </c>
      <c r="AK82" s="186">
        <v>2382371.199697</v>
      </c>
      <c r="AL82" s="187">
        <v>215247.23789262399</v>
      </c>
      <c r="AM82" s="188">
        <v>108118.93548222</v>
      </c>
      <c r="AN82" s="186">
        <v>2683779.9996381002</v>
      </c>
      <c r="AO82" s="187">
        <v>242479.52296730201</v>
      </c>
      <c r="AP82" s="188">
        <v>152889.34300345098</v>
      </c>
      <c r="AQ82" s="186">
        <v>2710267.999637519</v>
      </c>
      <c r="AR82" s="187">
        <v>240102.6420878862</v>
      </c>
      <c r="AS82" s="188">
        <v>168600.33209759303</v>
      </c>
    </row>
    <row r="83" spans="1:62" s="37" customFormat="1" ht="12" customHeight="1" x14ac:dyDescent="0.2">
      <c r="A83" s="30">
        <v>77</v>
      </c>
      <c r="B83" s="95" t="s">
        <v>156</v>
      </c>
      <c r="C83" s="93">
        <v>0.14000000000000001</v>
      </c>
      <c r="D83" s="30" t="s">
        <v>23</v>
      </c>
      <c r="E83" s="31" t="s">
        <v>157</v>
      </c>
      <c r="F83" s="170">
        <v>460049.04619999998</v>
      </c>
      <c r="G83" s="165">
        <v>56409.640276112012</v>
      </c>
      <c r="H83" s="165">
        <v>41123.159300734005</v>
      </c>
      <c r="I83" s="241">
        <f t="shared" si="1"/>
        <v>8.9388641581611444E-2</v>
      </c>
      <c r="J83" s="38">
        <v>200927</v>
      </c>
      <c r="K83" s="33">
        <v>25137.920000000002</v>
      </c>
      <c r="L83" s="83">
        <v>18358.643020000003</v>
      </c>
      <c r="M83" s="51">
        <v>40177</v>
      </c>
      <c r="N83" s="34">
        <v>5243.5</v>
      </c>
      <c r="O83" s="51">
        <v>57501</v>
      </c>
      <c r="P83" s="34">
        <v>7116.32</v>
      </c>
      <c r="Q83" s="54">
        <v>65056</v>
      </c>
      <c r="R83" s="35">
        <v>8051.33</v>
      </c>
      <c r="S83" s="51">
        <v>38193</v>
      </c>
      <c r="T83" s="34">
        <v>4726.7700000000004</v>
      </c>
      <c r="U83" s="54">
        <v>0</v>
      </c>
      <c r="V83" s="35">
        <v>0</v>
      </c>
      <c r="W83" s="51">
        <v>0</v>
      </c>
      <c r="X83" s="34">
        <v>0</v>
      </c>
      <c r="Y83" s="181">
        <v>259122.04619999995</v>
      </c>
      <c r="Z83" s="174">
        <v>31271.720276112006</v>
      </c>
      <c r="AA83" s="175">
        <v>22764.516280734002</v>
      </c>
      <c r="AB83" s="186">
        <v>0</v>
      </c>
      <c r="AC83" s="187">
        <v>0</v>
      </c>
      <c r="AD83" s="188">
        <v>0</v>
      </c>
      <c r="AE83" s="186">
        <v>0</v>
      </c>
      <c r="AF83" s="187">
        <v>0</v>
      </c>
      <c r="AG83" s="188">
        <v>0</v>
      </c>
      <c r="AH83" s="186">
        <v>0</v>
      </c>
      <c r="AI83" s="187">
        <v>0</v>
      </c>
      <c r="AJ83" s="188">
        <v>0</v>
      </c>
      <c r="AK83" s="186">
        <v>68227.796400000007</v>
      </c>
      <c r="AL83" s="187">
        <v>8290.3595405640008</v>
      </c>
      <c r="AM83" s="188">
        <v>5462.8347767400001</v>
      </c>
      <c r="AN83" s="186">
        <v>95694.446400000001</v>
      </c>
      <c r="AO83" s="187">
        <v>11627.832182064001</v>
      </c>
      <c r="AP83" s="188">
        <v>8444.6240640899996</v>
      </c>
      <c r="AQ83" s="186">
        <v>95199.803399999946</v>
      </c>
      <c r="AR83" s="187">
        <v>11353.528553484002</v>
      </c>
      <c r="AS83" s="188">
        <v>8857.0574399040033</v>
      </c>
    </row>
    <row r="84" spans="1:62" s="37" customFormat="1" ht="12" customHeight="1" x14ac:dyDescent="0.2">
      <c r="A84" s="30">
        <v>78</v>
      </c>
      <c r="B84" s="95" t="s">
        <v>158</v>
      </c>
      <c r="C84" s="93">
        <v>0.995</v>
      </c>
      <c r="D84" s="30" t="s">
        <v>23</v>
      </c>
      <c r="E84" s="31" t="s">
        <v>159</v>
      </c>
      <c r="F84" s="170">
        <v>7587469</v>
      </c>
      <c r="G84" s="165">
        <v>799954.39629000018</v>
      </c>
      <c r="H84" s="165">
        <v>533564.05471249996</v>
      </c>
      <c r="I84" s="241">
        <f t="shared" si="1"/>
        <v>7.0321744275001319E-2</v>
      </c>
      <c r="J84" s="38">
        <v>3917668</v>
      </c>
      <c r="K84" s="33">
        <v>418525.05</v>
      </c>
      <c r="L84" s="83">
        <v>286342.93168000004</v>
      </c>
      <c r="M84" s="51">
        <v>521102</v>
      </c>
      <c r="N84" s="34">
        <v>58285.26</v>
      </c>
      <c r="O84" s="51">
        <v>645323</v>
      </c>
      <c r="P84" s="34">
        <v>68442.960000000006</v>
      </c>
      <c r="Q84" s="54">
        <v>713926</v>
      </c>
      <c r="R84" s="35">
        <v>75718.990000000005</v>
      </c>
      <c r="S84" s="51">
        <v>687109</v>
      </c>
      <c r="T84" s="34">
        <v>72874.78</v>
      </c>
      <c r="U84" s="54">
        <v>693457</v>
      </c>
      <c r="V84" s="35">
        <v>73548.05</v>
      </c>
      <c r="W84" s="51">
        <v>656751</v>
      </c>
      <c r="X84" s="34">
        <v>69655.009999999995</v>
      </c>
      <c r="Y84" s="181">
        <v>3669801</v>
      </c>
      <c r="Z84" s="174">
        <v>381429.34629000019</v>
      </c>
      <c r="AA84" s="175">
        <v>247221.12303249992</v>
      </c>
      <c r="AB84" s="186">
        <v>564397.5</v>
      </c>
      <c r="AC84" s="187">
        <v>58770.711674999999</v>
      </c>
      <c r="AD84" s="188">
        <v>38691.019457499999</v>
      </c>
      <c r="AE84" s="186">
        <v>709843</v>
      </c>
      <c r="AF84" s="187">
        <v>73915.951590000186</v>
      </c>
      <c r="AG84" s="188">
        <v>48366.55306249993</v>
      </c>
      <c r="AH84" s="186">
        <v>664699.5</v>
      </c>
      <c r="AI84" s="187">
        <v>69215.158934999999</v>
      </c>
      <c r="AJ84" s="188">
        <v>40751.1350275</v>
      </c>
      <c r="AK84" s="186">
        <v>663557.5</v>
      </c>
      <c r="AL84" s="187">
        <v>69096.242475000006</v>
      </c>
      <c r="AM84" s="188">
        <v>40632.527950000003</v>
      </c>
      <c r="AN84" s="186">
        <v>699057.75</v>
      </c>
      <c r="AO84" s="187">
        <v>72792.883507499995</v>
      </c>
      <c r="AP84" s="188">
        <v>49547.709229999993</v>
      </c>
      <c r="AQ84" s="186">
        <v>368245.75</v>
      </c>
      <c r="AR84" s="187">
        <v>37638.398107500027</v>
      </c>
      <c r="AS84" s="188">
        <v>29232.178305000001</v>
      </c>
    </row>
    <row r="85" spans="1:62" s="37" customFormat="1" ht="12" customHeight="1" x14ac:dyDescent="0.2">
      <c r="A85" s="30">
        <v>79</v>
      </c>
      <c r="B85" s="95" t="s">
        <v>160</v>
      </c>
      <c r="C85" s="93">
        <v>0.6</v>
      </c>
      <c r="D85" s="30" t="s">
        <v>23</v>
      </c>
      <c r="E85" s="31" t="s">
        <v>161</v>
      </c>
      <c r="F85" s="170">
        <v>4572654.34</v>
      </c>
      <c r="G85" s="165">
        <v>496932.83121299988</v>
      </c>
      <c r="H85" s="165">
        <v>335916.83010880003</v>
      </c>
      <c r="I85" s="241">
        <f t="shared" si="1"/>
        <v>7.3462108686046024E-2</v>
      </c>
      <c r="J85" s="38">
        <v>2443076</v>
      </c>
      <c r="K85" s="33">
        <v>269387.79000000004</v>
      </c>
      <c r="L85" s="83">
        <v>186958.40575999999</v>
      </c>
      <c r="M85" s="51">
        <v>445091</v>
      </c>
      <c r="N85" s="34">
        <v>51247.78</v>
      </c>
      <c r="O85" s="51">
        <v>387844</v>
      </c>
      <c r="P85" s="34">
        <v>42344.81</v>
      </c>
      <c r="Q85" s="54">
        <v>444792</v>
      </c>
      <c r="R85" s="35">
        <v>48562.39</v>
      </c>
      <c r="S85" s="51">
        <v>427650</v>
      </c>
      <c r="T85" s="34">
        <v>46690.83</v>
      </c>
      <c r="U85" s="54">
        <v>436634</v>
      </c>
      <c r="V85" s="35">
        <v>47671.7</v>
      </c>
      <c r="W85" s="51">
        <v>301065</v>
      </c>
      <c r="X85" s="34">
        <v>32870.28</v>
      </c>
      <c r="Y85" s="181">
        <v>2129578.3400000003</v>
      </c>
      <c r="Z85" s="174">
        <v>227545.04121299987</v>
      </c>
      <c r="AA85" s="175">
        <v>148958.42434880004</v>
      </c>
      <c r="AB85" s="186">
        <v>202307.72</v>
      </c>
      <c r="AC85" s="187">
        <v>21685.364506800001</v>
      </c>
      <c r="AD85" s="188">
        <v>14226.160061799999</v>
      </c>
      <c r="AE85" s="186">
        <v>345618.89999999997</v>
      </c>
      <c r="AF85" s="187">
        <v>37046.889890999977</v>
      </c>
      <c r="AG85" s="188">
        <v>24658.535190400024</v>
      </c>
      <c r="AH85" s="186">
        <v>390152.78</v>
      </c>
      <c r="AI85" s="187">
        <v>41820.476488200002</v>
      </c>
      <c r="AJ85" s="188">
        <v>24760.404219600001</v>
      </c>
      <c r="AK85" s="186">
        <v>415682.92</v>
      </c>
      <c r="AL85" s="187">
        <v>44557.052194800002</v>
      </c>
      <c r="AM85" s="188">
        <v>26114.847369200001</v>
      </c>
      <c r="AN85" s="186">
        <v>409926.6</v>
      </c>
      <c r="AO85" s="187">
        <v>43940.032253999998</v>
      </c>
      <c r="AP85" s="188">
        <v>30363.986638599999</v>
      </c>
      <c r="AQ85" s="186">
        <v>365889.42000000045</v>
      </c>
      <c r="AR85" s="187">
        <v>38495.225878199912</v>
      </c>
      <c r="AS85" s="188">
        <v>28834.490869200006</v>
      </c>
    </row>
    <row r="86" spans="1:62" s="37" customFormat="1" ht="12" customHeight="1" x14ac:dyDescent="0.2">
      <c r="A86" s="30">
        <v>80</v>
      </c>
      <c r="B86" s="95" t="s">
        <v>162</v>
      </c>
      <c r="C86" s="93">
        <v>0.6</v>
      </c>
      <c r="D86" s="30" t="s">
        <v>23</v>
      </c>
      <c r="E86" s="31" t="s">
        <v>163</v>
      </c>
      <c r="F86" s="170">
        <v>3054021.8000000003</v>
      </c>
      <c r="G86" s="165">
        <v>327986.10601999989</v>
      </c>
      <c r="H86" s="165">
        <v>218196.60875249997</v>
      </c>
      <c r="I86" s="241">
        <f t="shared" si="1"/>
        <v>7.1445661832702026E-2</v>
      </c>
      <c r="J86" s="38">
        <v>732560</v>
      </c>
      <c r="K86" s="33">
        <v>79982.539999999994</v>
      </c>
      <c r="L86" s="83">
        <v>55265.965600000003</v>
      </c>
      <c r="M86" s="51">
        <v>276</v>
      </c>
      <c r="N86" s="34">
        <v>31.78</v>
      </c>
      <c r="O86" s="51">
        <v>0</v>
      </c>
      <c r="P86" s="34">
        <v>0</v>
      </c>
      <c r="Q86" s="54">
        <v>372350</v>
      </c>
      <c r="R86" s="35">
        <v>40653.17</v>
      </c>
      <c r="S86" s="51">
        <v>359934</v>
      </c>
      <c r="T86" s="34">
        <v>39297.589999999997</v>
      </c>
      <c r="U86" s="54">
        <v>0</v>
      </c>
      <c r="V86" s="35">
        <v>0</v>
      </c>
      <c r="W86" s="51">
        <v>0</v>
      </c>
      <c r="X86" s="34">
        <v>0</v>
      </c>
      <c r="Y86" s="181">
        <v>2321461.8000000003</v>
      </c>
      <c r="Z86" s="174">
        <v>248003.56601999991</v>
      </c>
      <c r="AA86" s="175">
        <v>162930.64315249998</v>
      </c>
      <c r="AB86" s="186">
        <v>244943.4</v>
      </c>
      <c r="AC86" s="187">
        <v>26255.483046000001</v>
      </c>
      <c r="AD86" s="188">
        <v>17384.0094365</v>
      </c>
      <c r="AE86" s="186">
        <v>415435.55000000016</v>
      </c>
      <c r="AF86" s="187">
        <v>44530.53660449999</v>
      </c>
      <c r="AG86" s="188">
        <v>29513.998467499994</v>
      </c>
      <c r="AH86" s="186">
        <v>405781.45</v>
      </c>
      <c r="AI86" s="187">
        <v>43495.7136255</v>
      </c>
      <c r="AJ86" s="188">
        <v>25914.02506</v>
      </c>
      <c r="AK86" s="186">
        <v>415508</v>
      </c>
      <c r="AL86" s="187">
        <v>44538.302519999997</v>
      </c>
      <c r="AM86" s="188">
        <v>25898.780020999999</v>
      </c>
      <c r="AN86" s="186">
        <v>418619.5</v>
      </c>
      <c r="AO86" s="187">
        <v>44871.824204999997</v>
      </c>
      <c r="AP86" s="188">
        <v>30974.312870999998</v>
      </c>
      <c r="AQ86" s="186">
        <v>421173.9</v>
      </c>
      <c r="AR86" s="187">
        <v>44311.706018999932</v>
      </c>
      <c r="AS86" s="188">
        <v>33245.517296499995</v>
      </c>
    </row>
    <row r="87" spans="1:62" s="37" customFormat="1" ht="12" customHeight="1" x14ac:dyDescent="0.2">
      <c r="A87" s="30">
        <v>81</v>
      </c>
      <c r="B87" s="95" t="s">
        <v>164</v>
      </c>
      <c r="C87" s="93">
        <v>0.6</v>
      </c>
      <c r="D87" s="30" t="s">
        <v>23</v>
      </c>
      <c r="E87" s="31" t="s">
        <v>161</v>
      </c>
      <c r="F87" s="170">
        <v>4711851.32</v>
      </c>
      <c r="G87" s="165">
        <v>511649.35270520009</v>
      </c>
      <c r="H87" s="165">
        <v>346703.96531540004</v>
      </c>
      <c r="I87" s="241">
        <f t="shared" si="1"/>
        <v>7.3581261752418803E-2</v>
      </c>
      <c r="J87" s="38">
        <v>2428916</v>
      </c>
      <c r="K87" s="33">
        <v>267796.40000000002</v>
      </c>
      <c r="L87" s="83">
        <v>185844.77416</v>
      </c>
      <c r="M87" s="51">
        <v>437476</v>
      </c>
      <c r="N87" s="34">
        <v>50370.99</v>
      </c>
      <c r="O87" s="51">
        <v>398677</v>
      </c>
      <c r="P87" s="34">
        <v>43527.55</v>
      </c>
      <c r="Q87" s="54">
        <v>428386</v>
      </c>
      <c r="R87" s="35">
        <v>46771.18</v>
      </c>
      <c r="S87" s="51">
        <v>425754</v>
      </c>
      <c r="T87" s="34">
        <v>46483.82</v>
      </c>
      <c r="U87" s="54">
        <v>433520</v>
      </c>
      <c r="V87" s="35">
        <v>47331.71</v>
      </c>
      <c r="W87" s="51">
        <v>305103</v>
      </c>
      <c r="X87" s="34">
        <v>33311.15</v>
      </c>
      <c r="Y87" s="181">
        <v>2282935.3200000003</v>
      </c>
      <c r="Z87" s="174">
        <v>243852.95270520006</v>
      </c>
      <c r="AA87" s="175">
        <v>160859.19115540001</v>
      </c>
      <c r="AB87" s="186">
        <v>295947.2</v>
      </c>
      <c r="AC87" s="187">
        <v>31722.580367999999</v>
      </c>
      <c r="AD87" s="188">
        <v>21583.077884800001</v>
      </c>
      <c r="AE87" s="186">
        <v>349526.66000000015</v>
      </c>
      <c r="AF87" s="187">
        <v>37465.762685400026</v>
      </c>
      <c r="AG87" s="188">
        <v>24937.53727779998</v>
      </c>
      <c r="AH87" s="186">
        <v>372248.46</v>
      </c>
      <c r="AI87" s="187">
        <v>39901.3124274</v>
      </c>
      <c r="AJ87" s="188">
        <v>23630.879513600001</v>
      </c>
      <c r="AK87" s="186">
        <v>422590.1</v>
      </c>
      <c r="AL87" s="187">
        <v>45297.432819000001</v>
      </c>
      <c r="AM87" s="188">
        <v>26359.431613000001</v>
      </c>
      <c r="AN87" s="186">
        <v>410863.18</v>
      </c>
      <c r="AO87" s="187">
        <v>44040.424264200003</v>
      </c>
      <c r="AP87" s="188">
        <v>30350.788727200001</v>
      </c>
      <c r="AQ87" s="186">
        <v>431759.7200000002</v>
      </c>
      <c r="AR87" s="187">
        <v>45425.440141200022</v>
      </c>
      <c r="AS87" s="188">
        <v>33997.476139000028</v>
      </c>
    </row>
    <row r="88" spans="1:62" s="37" customFormat="1" ht="12" customHeight="1" x14ac:dyDescent="0.2">
      <c r="A88" s="30">
        <v>82</v>
      </c>
      <c r="B88" s="95" t="s">
        <v>167</v>
      </c>
      <c r="C88" s="93">
        <v>0.8</v>
      </c>
      <c r="D88" s="30" t="s">
        <v>23</v>
      </c>
      <c r="E88" s="31" t="s">
        <v>168</v>
      </c>
      <c r="F88" s="170">
        <v>1960021.5999999992</v>
      </c>
      <c r="G88" s="165">
        <v>206302.94231400001</v>
      </c>
      <c r="H88" s="165">
        <v>138408.50068950004</v>
      </c>
      <c r="I88" s="241">
        <f t="shared" si="1"/>
        <v>7.0615803769458516E-2</v>
      </c>
      <c r="J88" s="38">
        <v>118</v>
      </c>
      <c r="K88" s="33">
        <v>12.72</v>
      </c>
      <c r="L88" s="83">
        <v>8.7386800000000004</v>
      </c>
      <c r="M88" s="51">
        <v>0</v>
      </c>
      <c r="N88" s="34">
        <v>0</v>
      </c>
      <c r="O88" s="51">
        <v>0</v>
      </c>
      <c r="P88" s="34">
        <v>0</v>
      </c>
      <c r="Q88" s="54">
        <v>0</v>
      </c>
      <c r="R88" s="35">
        <v>0</v>
      </c>
      <c r="S88" s="51">
        <v>0</v>
      </c>
      <c r="T88" s="34">
        <v>0</v>
      </c>
      <c r="U88" s="54">
        <v>0</v>
      </c>
      <c r="V88" s="35">
        <v>0</v>
      </c>
      <c r="W88" s="51">
        <v>118</v>
      </c>
      <c r="X88" s="34">
        <v>12.72</v>
      </c>
      <c r="Y88" s="181">
        <v>1959903.5999999992</v>
      </c>
      <c r="Z88" s="174">
        <v>206290.22231400001</v>
      </c>
      <c r="AA88" s="175">
        <v>138399.76200950003</v>
      </c>
      <c r="AB88" s="186">
        <v>208879.4</v>
      </c>
      <c r="AC88" s="187">
        <v>22101.529313999999</v>
      </c>
      <c r="AD88" s="188">
        <v>14397.2096055</v>
      </c>
      <c r="AE88" s="186">
        <v>321649.59999999992</v>
      </c>
      <c r="AF88" s="187">
        <v>34033.744175999993</v>
      </c>
      <c r="AG88" s="188">
        <v>22284.377683000006</v>
      </c>
      <c r="AH88" s="186">
        <v>109544.05</v>
      </c>
      <c r="AI88" s="187">
        <v>11590.8559305</v>
      </c>
      <c r="AJ88" s="188">
        <v>6917.9667675000001</v>
      </c>
      <c r="AK88" s="186">
        <v>332440.8</v>
      </c>
      <c r="AL88" s="187">
        <v>35175.561048000003</v>
      </c>
      <c r="AM88" s="188">
        <v>20342.735640499999</v>
      </c>
      <c r="AN88" s="186">
        <v>432707.3</v>
      </c>
      <c r="AO88" s="187">
        <v>45784.759413</v>
      </c>
      <c r="AP88" s="188">
        <v>31313.627009</v>
      </c>
      <c r="AQ88" s="186">
        <v>554682.44999999937</v>
      </c>
      <c r="AR88" s="187">
        <v>57603.772432500045</v>
      </c>
      <c r="AS88" s="188">
        <v>43143.845304000009</v>
      </c>
    </row>
    <row r="89" spans="1:62" s="37" customFormat="1" ht="12" customHeight="1" x14ac:dyDescent="0.2">
      <c r="A89" s="30">
        <v>83</v>
      </c>
      <c r="B89" s="95" t="s">
        <v>165</v>
      </c>
      <c r="C89" s="93">
        <v>1.998</v>
      </c>
      <c r="D89" s="30" t="s">
        <v>23</v>
      </c>
      <c r="E89" s="31" t="s">
        <v>166</v>
      </c>
      <c r="F89" s="170">
        <v>15524974.399999999</v>
      </c>
      <c r="G89" s="165">
        <v>1485534.9798720002</v>
      </c>
      <c r="H89" s="165">
        <v>941008.95498799998</v>
      </c>
      <c r="I89" s="241">
        <f t="shared" si="1"/>
        <v>6.0612593022246794E-2</v>
      </c>
      <c r="J89" s="38">
        <v>8145890</v>
      </c>
      <c r="K89" s="33">
        <v>791647.52999999991</v>
      </c>
      <c r="L89" s="83">
        <v>516805.20139999985</v>
      </c>
      <c r="M89" s="51">
        <v>1419529</v>
      </c>
      <c r="N89" s="34">
        <v>144437.07999999999</v>
      </c>
      <c r="O89" s="51">
        <v>1309765</v>
      </c>
      <c r="P89" s="34">
        <v>126025.59</v>
      </c>
      <c r="Q89" s="54">
        <v>1430761</v>
      </c>
      <c r="R89" s="35">
        <v>137667.82</v>
      </c>
      <c r="S89" s="51">
        <v>1383426</v>
      </c>
      <c r="T89" s="34">
        <v>133113.25</v>
      </c>
      <c r="U89" s="54">
        <v>1295759</v>
      </c>
      <c r="V89" s="35">
        <v>124677.93</v>
      </c>
      <c r="W89" s="51">
        <v>1306650</v>
      </c>
      <c r="X89" s="34">
        <v>125725.86</v>
      </c>
      <c r="Y89" s="181">
        <v>7379084.3999999976</v>
      </c>
      <c r="Z89" s="174">
        <v>693887.44987200026</v>
      </c>
      <c r="AA89" s="175">
        <v>424203.75358800008</v>
      </c>
      <c r="AB89" s="186">
        <v>546572.12</v>
      </c>
      <c r="AC89" s="187">
        <v>51585.476685599999</v>
      </c>
      <c r="AD89" s="188">
        <v>31893.726496399999</v>
      </c>
      <c r="AE89" s="186">
        <v>1397524.4799999979</v>
      </c>
      <c r="AF89" s="187">
        <v>131898.36042239997</v>
      </c>
      <c r="AG89" s="188">
        <v>81648.653248000002</v>
      </c>
      <c r="AH89" s="186">
        <v>1369052.56</v>
      </c>
      <c r="AI89" s="187">
        <v>129211.1806128</v>
      </c>
      <c r="AJ89" s="188">
        <v>70175.683259199999</v>
      </c>
      <c r="AK89" s="186">
        <v>1348397.52</v>
      </c>
      <c r="AL89" s="187">
        <v>127261.75793760001</v>
      </c>
      <c r="AM89" s="188">
        <v>67148.186518400005</v>
      </c>
      <c r="AN89" s="186">
        <v>1338869.72</v>
      </c>
      <c r="AO89" s="187">
        <v>126362.5241736</v>
      </c>
      <c r="AP89" s="188">
        <v>81917.688422000007</v>
      </c>
      <c r="AQ89" s="186">
        <v>1378668.0000000002</v>
      </c>
      <c r="AR89" s="187">
        <v>127568.1500400002</v>
      </c>
      <c r="AS89" s="188">
        <v>91419.815644000046</v>
      </c>
    </row>
    <row r="90" spans="1:62" s="37" customFormat="1" ht="12" customHeight="1" x14ac:dyDescent="0.2">
      <c r="A90" s="30">
        <v>84</v>
      </c>
      <c r="B90" s="95" t="s">
        <v>173</v>
      </c>
      <c r="C90" s="93">
        <v>1.99</v>
      </c>
      <c r="D90" s="30" t="s">
        <v>23</v>
      </c>
      <c r="E90" s="31" t="s">
        <v>174</v>
      </c>
      <c r="F90" s="171">
        <v>14714583.200000003</v>
      </c>
      <c r="G90" s="165">
        <v>1408085.6728959996</v>
      </c>
      <c r="H90" s="165">
        <v>894806.11893599993</v>
      </c>
      <c r="I90" s="241">
        <f t="shared" si="1"/>
        <v>6.0810836893837386E-2</v>
      </c>
      <c r="J90" s="38">
        <v>7641250</v>
      </c>
      <c r="K90" s="33">
        <v>743134.37</v>
      </c>
      <c r="L90" s="83">
        <v>485318.59500000003</v>
      </c>
      <c r="M90" s="51">
        <v>1427360</v>
      </c>
      <c r="N90" s="34">
        <v>145233.88</v>
      </c>
      <c r="O90" s="51">
        <v>1255372</v>
      </c>
      <c r="P90" s="34">
        <v>120791.89</v>
      </c>
      <c r="Q90" s="54">
        <v>1431063</v>
      </c>
      <c r="R90" s="35">
        <v>137696.88</v>
      </c>
      <c r="S90" s="51">
        <v>1317180</v>
      </c>
      <c r="T90" s="34">
        <v>126739.06</v>
      </c>
      <c r="U90" s="54">
        <v>1173236</v>
      </c>
      <c r="V90" s="35">
        <v>112888.77</v>
      </c>
      <c r="W90" s="51">
        <v>1037039</v>
      </c>
      <c r="X90" s="34">
        <v>99783.89</v>
      </c>
      <c r="Y90" s="181">
        <v>7073333.200000002</v>
      </c>
      <c r="Z90" s="174">
        <v>664951.30289599975</v>
      </c>
      <c r="AA90" s="175">
        <v>409487.52393599995</v>
      </c>
      <c r="AB90" s="186">
        <v>882742.4</v>
      </c>
      <c r="AC90" s="187">
        <v>83313.227712000007</v>
      </c>
      <c r="AD90" s="188">
        <v>53494.521280000001</v>
      </c>
      <c r="AE90" s="186">
        <v>840942</v>
      </c>
      <c r="AF90" s="187">
        <v>79368.105960000103</v>
      </c>
      <c r="AG90" s="188">
        <v>49408.094699999965</v>
      </c>
      <c r="AH90" s="186">
        <v>1147608.8</v>
      </c>
      <c r="AI90" s="187">
        <v>108311.31854399999</v>
      </c>
      <c r="AJ90" s="188">
        <v>58023.506591999998</v>
      </c>
      <c r="AK90" s="186">
        <v>1398953.2</v>
      </c>
      <c r="AL90" s="187">
        <v>132033.20301600001</v>
      </c>
      <c r="AM90" s="188">
        <v>69951.697952000002</v>
      </c>
      <c r="AN90" s="186">
        <v>1381527.6</v>
      </c>
      <c r="AO90" s="187">
        <v>130388.574888</v>
      </c>
      <c r="AP90" s="188">
        <v>84437.624272000001</v>
      </c>
      <c r="AQ90" s="186">
        <v>1421559.200000002</v>
      </c>
      <c r="AR90" s="187">
        <v>131536.87277599965</v>
      </c>
      <c r="AS90" s="188">
        <v>94172.079140000002</v>
      </c>
    </row>
    <row r="91" spans="1:62" s="37" customFormat="1" ht="12" customHeight="1" x14ac:dyDescent="0.2">
      <c r="A91" s="30">
        <v>85</v>
      </c>
      <c r="B91" s="95" t="s">
        <v>175</v>
      </c>
      <c r="C91" s="93">
        <v>1.99</v>
      </c>
      <c r="D91" s="30" t="s">
        <v>23</v>
      </c>
      <c r="E91" s="31" t="s">
        <v>176</v>
      </c>
      <c r="F91" s="171">
        <v>15682376.200000001</v>
      </c>
      <c r="G91" s="165">
        <v>1500151.7203359995</v>
      </c>
      <c r="H91" s="165">
        <v>949563.7851000001</v>
      </c>
      <c r="I91" s="241">
        <f t="shared" si="1"/>
        <v>6.0549738954738253E-2</v>
      </c>
      <c r="J91" s="38">
        <v>8034329</v>
      </c>
      <c r="K91" s="33">
        <v>780961.62</v>
      </c>
      <c r="L91" s="83">
        <v>509883.35953999998</v>
      </c>
      <c r="M91" s="51">
        <v>1428298</v>
      </c>
      <c r="N91" s="34">
        <v>145329.32</v>
      </c>
      <c r="O91" s="51">
        <v>1268376</v>
      </c>
      <c r="P91" s="34">
        <v>122043.14</v>
      </c>
      <c r="Q91" s="54">
        <v>1429248</v>
      </c>
      <c r="R91" s="35">
        <v>137522.23999999999</v>
      </c>
      <c r="S91" s="51">
        <v>1397843</v>
      </c>
      <c r="T91" s="34">
        <v>134500.45000000001</v>
      </c>
      <c r="U91" s="54">
        <v>1355920</v>
      </c>
      <c r="V91" s="35">
        <v>130466.62</v>
      </c>
      <c r="W91" s="51">
        <v>1154644</v>
      </c>
      <c r="X91" s="34">
        <v>111099.85</v>
      </c>
      <c r="Y91" s="181">
        <v>7648047.2000000011</v>
      </c>
      <c r="Z91" s="174">
        <v>719190.10033599951</v>
      </c>
      <c r="AA91" s="175">
        <v>439680.42556000012</v>
      </c>
      <c r="AB91" s="186">
        <v>1121000</v>
      </c>
      <c r="AC91" s="187">
        <v>105799.98</v>
      </c>
      <c r="AD91" s="188">
        <v>66427.121851999997</v>
      </c>
      <c r="AE91" s="186">
        <v>1134583.6000000003</v>
      </c>
      <c r="AF91" s="187">
        <v>107082.00016799994</v>
      </c>
      <c r="AG91" s="188">
        <v>65550.660456000012</v>
      </c>
      <c r="AH91" s="186">
        <v>1252966.8</v>
      </c>
      <c r="AI91" s="187">
        <v>118255.006584</v>
      </c>
      <c r="AJ91" s="188">
        <v>63056.165851999998</v>
      </c>
      <c r="AK91" s="186">
        <v>1365836.8</v>
      </c>
      <c r="AL91" s="187">
        <v>128907.677184</v>
      </c>
      <c r="AM91" s="188">
        <v>67766.386412000007</v>
      </c>
      <c r="AN91" s="186">
        <v>1350636</v>
      </c>
      <c r="AO91" s="187">
        <v>127473.02568000001</v>
      </c>
      <c r="AP91" s="188">
        <v>82356.020256000003</v>
      </c>
      <c r="AQ91" s="186">
        <v>1423024.0000000007</v>
      </c>
      <c r="AR91" s="187">
        <v>131672.41071999961</v>
      </c>
      <c r="AS91" s="188">
        <v>94524.070732000109</v>
      </c>
    </row>
    <row r="92" spans="1:62" s="37" customFormat="1" ht="12" customHeight="1" x14ac:dyDescent="0.2">
      <c r="A92" s="30">
        <v>86</v>
      </c>
      <c r="B92" s="95" t="s">
        <v>169</v>
      </c>
      <c r="C92" s="93">
        <v>0.52600000000000002</v>
      </c>
      <c r="D92" s="30" t="s">
        <v>23</v>
      </c>
      <c r="E92" s="31" t="s">
        <v>170</v>
      </c>
      <c r="F92" s="171">
        <v>3891773.5904080002</v>
      </c>
      <c r="G92" s="165">
        <v>422685.13635409181</v>
      </c>
      <c r="H92" s="165">
        <v>283326.5733227593</v>
      </c>
      <c r="I92" s="241">
        <f t="shared" si="1"/>
        <v>7.2801401916357714E-2</v>
      </c>
      <c r="J92" s="38">
        <v>2038737</v>
      </c>
      <c r="K92" s="33">
        <v>224407.67</v>
      </c>
      <c r="L92" s="83">
        <v>155620.68362</v>
      </c>
      <c r="M92" s="51">
        <v>305096</v>
      </c>
      <c r="N92" s="34">
        <v>35128.75</v>
      </c>
      <c r="O92" s="51">
        <v>340077</v>
      </c>
      <c r="P92" s="34">
        <v>37129.61</v>
      </c>
      <c r="Q92" s="54">
        <v>379076</v>
      </c>
      <c r="R92" s="35">
        <v>41387.519999999997</v>
      </c>
      <c r="S92" s="51">
        <v>263495</v>
      </c>
      <c r="T92" s="34">
        <v>28768.38</v>
      </c>
      <c r="U92" s="54">
        <v>375497</v>
      </c>
      <c r="V92" s="35">
        <v>40996.76</v>
      </c>
      <c r="W92" s="51">
        <v>375496</v>
      </c>
      <c r="X92" s="34">
        <v>40996.65</v>
      </c>
      <c r="Y92" s="181">
        <v>1853036.5904080002</v>
      </c>
      <c r="Z92" s="174">
        <v>198277.46635409183</v>
      </c>
      <c r="AA92" s="175">
        <v>127705.8897027593</v>
      </c>
      <c r="AB92" s="186">
        <v>388608</v>
      </c>
      <c r="AC92" s="187">
        <v>41654.891519999997</v>
      </c>
      <c r="AD92" s="188">
        <v>28243.164700000001</v>
      </c>
      <c r="AE92" s="186">
        <v>379577</v>
      </c>
      <c r="AF92" s="187">
        <v>40686.858630000257</v>
      </c>
      <c r="AG92" s="188">
        <v>27178.340859999978</v>
      </c>
      <c r="AH92" s="186">
        <v>372631.81000000006</v>
      </c>
      <c r="AI92" s="187">
        <v>39942.403713900094</v>
      </c>
      <c r="AJ92" s="188">
        <v>23735.51739720003</v>
      </c>
      <c r="AK92" s="186">
        <v>385930.51</v>
      </c>
      <c r="AL92" s="187">
        <v>41367.891366900003</v>
      </c>
      <c r="AM92" s="188">
        <v>24095.076947099999</v>
      </c>
      <c r="AN92" s="186">
        <v>149761.1028615</v>
      </c>
      <c r="AO92" s="187">
        <v>16052.8926157242</v>
      </c>
      <c r="AP92" s="188">
        <v>11119.740297897801</v>
      </c>
      <c r="AQ92" s="186">
        <v>176528.16754650007</v>
      </c>
      <c r="AR92" s="187">
        <v>18572.528507567284</v>
      </c>
      <c r="AS92" s="188">
        <v>13334.049500561499</v>
      </c>
    </row>
    <row r="93" spans="1:62" s="37" customFormat="1" ht="12" customHeight="1" x14ac:dyDescent="0.2">
      <c r="A93" s="30">
        <v>87</v>
      </c>
      <c r="B93" s="95" t="s">
        <v>171</v>
      </c>
      <c r="C93" s="93">
        <v>2.2200000000000002</v>
      </c>
      <c r="D93" s="30" t="s">
        <v>23</v>
      </c>
      <c r="E93" s="31" t="s">
        <v>172</v>
      </c>
      <c r="F93" s="171">
        <v>7374528.3595921006</v>
      </c>
      <c r="G93" s="165">
        <v>701046.65846187307</v>
      </c>
      <c r="H93" s="165">
        <v>461676.26188340172</v>
      </c>
      <c r="I93" s="241">
        <f t="shared" si="1"/>
        <v>6.2604174717545993E-2</v>
      </c>
      <c r="J93" s="38">
        <v>5396774</v>
      </c>
      <c r="K93" s="33">
        <v>519163.19999999995</v>
      </c>
      <c r="L93" s="83">
        <v>337076.04523999995</v>
      </c>
      <c r="M93" s="51">
        <v>1496813</v>
      </c>
      <c r="N93" s="34">
        <v>149875.89000000001</v>
      </c>
      <c r="O93" s="51">
        <v>1456723</v>
      </c>
      <c r="P93" s="34">
        <v>137937.1</v>
      </c>
      <c r="Q93" s="54">
        <v>1604641</v>
      </c>
      <c r="R93" s="35">
        <v>151943.46</v>
      </c>
      <c r="S93" s="51">
        <v>838597</v>
      </c>
      <c r="T93" s="34">
        <v>79406.75</v>
      </c>
      <c r="U93" s="54">
        <v>0</v>
      </c>
      <c r="V93" s="35">
        <v>0</v>
      </c>
      <c r="W93" s="51">
        <v>0</v>
      </c>
      <c r="X93" s="34">
        <v>0</v>
      </c>
      <c r="Y93" s="181">
        <v>1977754.3595921004</v>
      </c>
      <c r="Z93" s="174">
        <v>181883.45846187315</v>
      </c>
      <c r="AA93" s="175">
        <v>124600.21664340177</v>
      </c>
      <c r="AB93" s="186">
        <v>0</v>
      </c>
      <c r="AC93" s="187">
        <v>0</v>
      </c>
      <c r="AD93" s="188">
        <v>0</v>
      </c>
      <c r="AE93" s="186">
        <v>0</v>
      </c>
      <c r="AF93" s="187">
        <v>0</v>
      </c>
      <c r="AG93" s="188">
        <v>0</v>
      </c>
      <c r="AH93" s="186">
        <v>0</v>
      </c>
      <c r="AI93" s="187">
        <v>0</v>
      </c>
      <c r="AJ93" s="188">
        <v>0</v>
      </c>
      <c r="AK93" s="186">
        <v>0</v>
      </c>
      <c r="AL93" s="187">
        <v>0</v>
      </c>
      <c r="AM93" s="188">
        <v>0</v>
      </c>
      <c r="AN93" s="186">
        <v>977551.8971385</v>
      </c>
      <c r="AO93" s="187">
        <v>90795.020206223911</v>
      </c>
      <c r="AP93" s="188">
        <v>57697.585710450199</v>
      </c>
      <c r="AQ93" s="186">
        <v>1000202.4624536004</v>
      </c>
      <c r="AR93" s="187">
        <v>91088.438255649235</v>
      </c>
      <c r="AS93" s="188">
        <v>66902.630932951579</v>
      </c>
    </row>
    <row r="94" spans="1:62" s="37" customFormat="1" ht="12" customHeight="1" x14ac:dyDescent="0.2">
      <c r="A94" s="30">
        <v>88</v>
      </c>
      <c r="B94" s="95" t="s">
        <v>177</v>
      </c>
      <c r="C94" s="93">
        <v>3.86</v>
      </c>
      <c r="D94" s="30" t="s">
        <v>23</v>
      </c>
      <c r="E94" s="31" t="s">
        <v>178</v>
      </c>
      <c r="F94" s="171">
        <v>21639786.059999995</v>
      </c>
      <c r="G94" s="165">
        <v>1984206.1005773998</v>
      </c>
      <c r="H94" s="165">
        <v>1241374.6236575996</v>
      </c>
      <c r="I94" s="241">
        <f t="shared" si="1"/>
        <v>5.7365383382981555E-2</v>
      </c>
      <c r="J94" s="38">
        <v>11404281</v>
      </c>
      <c r="K94" s="33">
        <v>1064187.45</v>
      </c>
      <c r="L94" s="83">
        <v>679407.00905999995</v>
      </c>
      <c r="M94" s="51">
        <v>2592288</v>
      </c>
      <c r="N94" s="34">
        <v>252514.77</v>
      </c>
      <c r="O94" s="51">
        <v>2388073</v>
      </c>
      <c r="P94" s="34">
        <v>219965.4</v>
      </c>
      <c r="Q94" s="54">
        <v>2588970</v>
      </c>
      <c r="R94" s="35">
        <v>238470.03</v>
      </c>
      <c r="S94" s="51">
        <v>2078506</v>
      </c>
      <c r="T94" s="34">
        <v>191451.19</v>
      </c>
      <c r="U94" s="54">
        <v>994398</v>
      </c>
      <c r="V94" s="35">
        <v>91594</v>
      </c>
      <c r="W94" s="51">
        <v>762046</v>
      </c>
      <c r="X94" s="34">
        <v>70192.06</v>
      </c>
      <c r="Y94" s="181">
        <v>10235505.059999997</v>
      </c>
      <c r="Z94" s="174">
        <v>920018.65057739988</v>
      </c>
      <c r="AA94" s="175">
        <v>561967.61459759972</v>
      </c>
      <c r="AB94" s="186">
        <v>825733.32</v>
      </c>
      <c r="AC94" s="187">
        <v>74605.005462000001</v>
      </c>
      <c r="AD94" s="188">
        <v>46026.909295199999</v>
      </c>
      <c r="AE94" s="186">
        <v>883840.61999999976</v>
      </c>
      <c r="AF94" s="187">
        <v>79855.000017000013</v>
      </c>
      <c r="AG94" s="188">
        <v>48028.518102599926</v>
      </c>
      <c r="AH94" s="186">
        <v>919578.3</v>
      </c>
      <c r="AI94" s="187">
        <v>83083.899405000004</v>
      </c>
      <c r="AJ94" s="188">
        <v>43365.717139200002</v>
      </c>
      <c r="AK94" s="186">
        <v>2288792.04</v>
      </c>
      <c r="AL94" s="187">
        <v>206792.36081400001</v>
      </c>
      <c r="AM94" s="188">
        <v>106873.84454580001</v>
      </c>
      <c r="AN94" s="186">
        <v>2613451.92</v>
      </c>
      <c r="AO94" s="187">
        <v>236125.38097200001</v>
      </c>
      <c r="AP94" s="188">
        <v>149136.43868040002</v>
      </c>
      <c r="AQ94" s="186">
        <v>2704108.859999998</v>
      </c>
      <c r="AR94" s="187">
        <v>239557.00390739986</v>
      </c>
      <c r="AS94" s="188">
        <v>168536.18683439982</v>
      </c>
    </row>
    <row r="95" spans="1:62" s="37" customFormat="1" ht="12" customHeight="1" x14ac:dyDescent="0.2">
      <c r="A95" s="30">
        <v>89</v>
      </c>
      <c r="B95" s="95" t="s">
        <v>196</v>
      </c>
      <c r="C95" s="93">
        <v>1.9990000000000001</v>
      </c>
      <c r="D95" s="30" t="s">
        <v>23</v>
      </c>
      <c r="E95" s="31" t="s">
        <v>735</v>
      </c>
      <c r="F95" s="171">
        <v>7287136.6799999969</v>
      </c>
      <c r="G95" s="165">
        <v>685086.82959039998</v>
      </c>
      <c r="H95" s="165">
        <v>420254.37819920003</v>
      </c>
      <c r="I95" s="241">
        <f t="shared" si="1"/>
        <v>5.7670714390827126E-2</v>
      </c>
      <c r="J95" s="38">
        <v>0</v>
      </c>
      <c r="K95" s="33">
        <v>0</v>
      </c>
      <c r="L95" s="83">
        <v>0</v>
      </c>
      <c r="M95" s="51">
        <v>0</v>
      </c>
      <c r="N95" s="34">
        <v>0</v>
      </c>
      <c r="O95" s="51">
        <v>0</v>
      </c>
      <c r="P95" s="34">
        <v>0</v>
      </c>
      <c r="Q95" s="54">
        <v>0</v>
      </c>
      <c r="R95" s="35">
        <v>0</v>
      </c>
      <c r="S95" s="51">
        <v>0</v>
      </c>
      <c r="T95" s="34">
        <v>0</v>
      </c>
      <c r="U95" s="54">
        <v>0</v>
      </c>
      <c r="V95" s="35">
        <v>0</v>
      </c>
      <c r="W95" s="51">
        <v>0</v>
      </c>
      <c r="X95" s="34">
        <v>0</v>
      </c>
      <c r="Y95" s="181">
        <v>7287136.6799999969</v>
      </c>
      <c r="Z95" s="174">
        <v>685086.82959039998</v>
      </c>
      <c r="AA95" s="175">
        <v>420254.37819920003</v>
      </c>
      <c r="AB95" s="189">
        <v>565519.31999999995</v>
      </c>
      <c r="AC95" s="190">
        <v>53373.713421599998</v>
      </c>
      <c r="AD95" s="191">
        <v>33625.174166800003</v>
      </c>
      <c r="AE95" s="189">
        <v>1140818.0399999996</v>
      </c>
      <c r="AF95" s="190">
        <v>107670.40661520003</v>
      </c>
      <c r="AG95" s="191">
        <v>67744.891054800071</v>
      </c>
      <c r="AH95" s="189">
        <v>1360177.16</v>
      </c>
      <c r="AI95" s="190">
        <v>128373.5203608</v>
      </c>
      <c r="AJ95" s="191">
        <v>69092.903627599997</v>
      </c>
      <c r="AK95" s="189">
        <v>1405954.44</v>
      </c>
      <c r="AL95" s="190">
        <v>132693.98004719999</v>
      </c>
      <c r="AM95" s="191">
        <v>70320.023497200003</v>
      </c>
      <c r="AN95" s="189">
        <v>1369732.44</v>
      </c>
      <c r="AO95" s="190">
        <v>129275.34768719999</v>
      </c>
      <c r="AP95" s="191">
        <v>83734.365077599999</v>
      </c>
      <c r="AQ95" s="189">
        <v>1444935.2799999986</v>
      </c>
      <c r="AR95" s="190">
        <v>133699.86145840006</v>
      </c>
      <c r="AS95" s="191">
        <v>95737.020775199999</v>
      </c>
    </row>
    <row r="96" spans="1:62" s="50" customFormat="1" ht="12" customHeight="1" thickBot="1" x14ac:dyDescent="0.25">
      <c r="A96" s="98"/>
      <c r="B96" s="102" t="s">
        <v>179</v>
      </c>
      <c r="C96" s="40">
        <v>97.403999999999968</v>
      </c>
      <c r="D96" s="41"/>
      <c r="E96" s="42"/>
      <c r="F96" s="172">
        <v>538390212.79876578</v>
      </c>
      <c r="G96" s="166">
        <v>52843763.02293314</v>
      </c>
      <c r="H96" s="166">
        <v>34029383.243465163</v>
      </c>
      <c r="I96" s="244">
        <f>H96/F96</f>
        <v>6.3205798386577153E-2</v>
      </c>
      <c r="J96" s="43">
        <v>271285154</v>
      </c>
      <c r="K96" s="44">
        <v>27097589.48</v>
      </c>
      <c r="L96" s="84">
        <v>17944428.384039994</v>
      </c>
      <c r="M96" s="45">
        <v>52335357</v>
      </c>
      <c r="N96" s="46">
        <v>5463298.8399999999</v>
      </c>
      <c r="O96" s="47">
        <v>46091499</v>
      </c>
      <c r="P96" s="46">
        <v>4563089.33</v>
      </c>
      <c r="Q96" s="48">
        <v>53418367</v>
      </c>
      <c r="R96" s="49">
        <v>5281240.54</v>
      </c>
      <c r="S96" s="47">
        <v>46168581</v>
      </c>
      <c r="T96" s="46">
        <v>4571854.1599999983</v>
      </c>
      <c r="U96" s="48">
        <v>38200320</v>
      </c>
      <c r="V96" s="49">
        <v>3767598.9500000007</v>
      </c>
      <c r="W96" s="47">
        <v>35071030</v>
      </c>
      <c r="X96" s="46">
        <v>3450507.6599999992</v>
      </c>
      <c r="Y96" s="182">
        <v>267105058.7987659</v>
      </c>
      <c r="Z96" s="176">
        <v>25746173.54293314</v>
      </c>
      <c r="AA96" s="177">
        <v>16084954.859425172</v>
      </c>
      <c r="AB96" s="192">
        <v>32305252.296172995</v>
      </c>
      <c r="AC96" s="193">
        <v>3127695.1848696182</v>
      </c>
      <c r="AD96" s="194">
        <v>1994217.346151392</v>
      </c>
      <c r="AE96" s="192">
        <v>34721725.836670227</v>
      </c>
      <c r="AF96" s="193">
        <v>3363845.1324004675</v>
      </c>
      <c r="AG96" s="194">
        <v>2091484.2055388871</v>
      </c>
      <c r="AH96" s="192">
        <v>40118688.408163793</v>
      </c>
      <c r="AI96" s="193">
        <v>3883794.1612977087</v>
      </c>
      <c r="AJ96" s="194">
        <v>2100612.5394037007</v>
      </c>
      <c r="AK96" s="192">
        <v>50476283.775408998</v>
      </c>
      <c r="AL96" s="193">
        <v>4877880.0555722974</v>
      </c>
      <c r="AM96" s="194">
        <v>2633431.9228094644</v>
      </c>
      <c r="AN96" s="192">
        <v>51848543.010598265</v>
      </c>
      <c r="AO96" s="193">
        <v>5029159.5934372228</v>
      </c>
      <c r="AP96" s="194">
        <v>3310573.114513129</v>
      </c>
      <c r="AQ96" s="192">
        <v>57634565.471751593</v>
      </c>
      <c r="AR96" s="193">
        <v>5463799.4153558295</v>
      </c>
      <c r="AS96" s="194">
        <v>3954635.7310086032</v>
      </c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</row>
    <row r="97" spans="1:62" s="56" customFormat="1" ht="12" customHeight="1" thickTop="1" x14ac:dyDescent="0.2">
      <c r="A97" s="99">
        <v>1</v>
      </c>
      <c r="B97" s="103" t="s">
        <v>180</v>
      </c>
      <c r="C97" s="57">
        <v>14.9</v>
      </c>
      <c r="D97" s="30" t="s">
        <v>23</v>
      </c>
      <c r="E97" s="31" t="s">
        <v>181</v>
      </c>
      <c r="F97" s="171">
        <v>45928780.5</v>
      </c>
      <c r="G97" s="165">
        <v>3362543.7199999997</v>
      </c>
      <c r="H97" s="165">
        <v>1610759.7722800002</v>
      </c>
      <c r="I97" s="241">
        <f>H97/F97</f>
        <v>3.5070815178295453E-2</v>
      </c>
      <c r="J97" s="38">
        <v>31222978</v>
      </c>
      <c r="K97" s="33">
        <v>1859808.74</v>
      </c>
      <c r="L97" s="83">
        <v>806345.46228000021</v>
      </c>
      <c r="M97" s="51">
        <v>8784905</v>
      </c>
      <c r="N97" s="52">
        <v>444417.01</v>
      </c>
      <c r="O97" s="51">
        <v>7157477</v>
      </c>
      <c r="P97" s="53">
        <v>372247.15</v>
      </c>
      <c r="Q97" s="54">
        <v>9916343</v>
      </c>
      <c r="R97" s="55">
        <v>463169.74</v>
      </c>
      <c r="S97" s="51">
        <v>5182613</v>
      </c>
      <c r="T97" s="53">
        <v>305849.94</v>
      </c>
      <c r="U97" s="54">
        <v>0</v>
      </c>
      <c r="V97" s="55">
        <v>134046.32</v>
      </c>
      <c r="W97" s="51">
        <v>181640</v>
      </c>
      <c r="X97" s="53">
        <v>140078.58000000002</v>
      </c>
      <c r="Y97" s="181">
        <v>14705802.5</v>
      </c>
      <c r="Z97" s="174">
        <v>1502734.9799999997</v>
      </c>
      <c r="AA97" s="175">
        <v>804414.30999999982</v>
      </c>
      <c r="AB97" s="186">
        <v>187572</v>
      </c>
      <c r="AC97" s="187">
        <v>140153.66</v>
      </c>
      <c r="AD97" s="188">
        <v>134501.05000000002</v>
      </c>
      <c r="AE97" s="186">
        <v>476759</v>
      </c>
      <c r="AF97" s="187">
        <v>154266.26999999999</v>
      </c>
      <c r="AG97" s="188">
        <v>134009.94</v>
      </c>
      <c r="AH97" s="186">
        <v>3178449</v>
      </c>
      <c r="AI97" s="187">
        <v>306478.74</v>
      </c>
      <c r="AJ97" s="188">
        <v>133975.82999999999</v>
      </c>
      <c r="AK97" s="186">
        <v>5472270.375</v>
      </c>
      <c r="AL97" s="187">
        <v>410013.62999999989</v>
      </c>
      <c r="AM97" s="188">
        <v>133975.82999999999</v>
      </c>
      <c r="AN97" s="186">
        <v>4315632.75</v>
      </c>
      <c r="AO97" s="187">
        <v>315072.20999999996</v>
      </c>
      <c r="AP97" s="188">
        <v>133975.82999999999</v>
      </c>
      <c r="AQ97" s="186">
        <v>1075119.375</v>
      </c>
      <c r="AR97" s="187">
        <v>176750.47</v>
      </c>
      <c r="AS97" s="188">
        <v>133975.82999999999</v>
      </c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</row>
    <row r="98" spans="1:62" s="56" customFormat="1" ht="12" customHeight="1" x14ac:dyDescent="0.2">
      <c r="A98" s="99"/>
      <c r="B98" s="99" t="s">
        <v>182</v>
      </c>
      <c r="C98" s="57"/>
      <c r="D98" s="58"/>
      <c r="E98" s="31"/>
      <c r="F98" s="171">
        <v>45928780.5</v>
      </c>
      <c r="G98" s="165">
        <v>1754306.2200000002</v>
      </c>
      <c r="H98" s="165"/>
      <c r="I98" s="241"/>
      <c r="J98" s="38">
        <v>31222978</v>
      </c>
      <c r="K98" s="33">
        <v>1055530.82</v>
      </c>
      <c r="L98" s="83">
        <v>2067.5422800000497</v>
      </c>
      <c r="M98" s="51">
        <v>8784905</v>
      </c>
      <c r="N98" s="53">
        <v>310370.69</v>
      </c>
      <c r="O98" s="51">
        <v>7157477</v>
      </c>
      <c r="P98" s="53">
        <v>238200.83</v>
      </c>
      <c r="Q98" s="54">
        <v>9916343</v>
      </c>
      <c r="R98" s="55">
        <v>329123.42</v>
      </c>
      <c r="S98" s="51">
        <v>5182613</v>
      </c>
      <c r="T98" s="53">
        <v>171803.62</v>
      </c>
      <c r="U98" s="54">
        <v>0</v>
      </c>
      <c r="V98" s="55">
        <v>0</v>
      </c>
      <c r="W98" s="51">
        <v>181640</v>
      </c>
      <c r="X98" s="53">
        <v>6032.26</v>
      </c>
      <c r="Y98" s="181">
        <v>14705802.5</v>
      </c>
      <c r="Z98" s="174">
        <v>698775.4</v>
      </c>
      <c r="AA98" s="175">
        <v>454.73</v>
      </c>
      <c r="AB98" s="186">
        <v>187572</v>
      </c>
      <c r="AC98" s="187">
        <v>6107.34</v>
      </c>
      <c r="AD98" s="188">
        <v>454.73</v>
      </c>
      <c r="AE98" s="186">
        <v>476759</v>
      </c>
      <c r="AF98" s="187">
        <v>20256.329999999998</v>
      </c>
      <c r="AG98" s="188">
        <v>0</v>
      </c>
      <c r="AH98" s="186">
        <v>3178449</v>
      </c>
      <c r="AI98" s="187">
        <v>172502.91</v>
      </c>
      <c r="AJ98" s="188">
        <v>0</v>
      </c>
      <c r="AK98" s="186">
        <v>5472270.375</v>
      </c>
      <c r="AL98" s="187">
        <v>276037.79999999993</v>
      </c>
      <c r="AM98" s="188">
        <v>0</v>
      </c>
      <c r="AN98" s="186">
        <v>4315632.75</v>
      </c>
      <c r="AO98" s="187">
        <v>181096.38</v>
      </c>
      <c r="AP98" s="188">
        <v>0</v>
      </c>
      <c r="AQ98" s="186">
        <v>1075119.375</v>
      </c>
      <c r="AR98" s="187">
        <v>42774.640000000021</v>
      </c>
      <c r="AS98" s="188">
        <v>0</v>
      </c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</row>
    <row r="99" spans="1:62" s="56" customFormat="1" ht="12" customHeight="1" x14ac:dyDescent="0.2">
      <c r="A99" s="99"/>
      <c r="B99" s="99" t="s">
        <v>183</v>
      </c>
      <c r="C99" s="57"/>
      <c r="D99" s="58"/>
      <c r="E99" s="31"/>
      <c r="F99" s="171"/>
      <c r="G99" s="165">
        <v>1608237.5</v>
      </c>
      <c r="H99" s="165"/>
      <c r="I99" s="241"/>
      <c r="J99" s="59"/>
      <c r="K99" s="33">
        <v>804277.92000000016</v>
      </c>
      <c r="L99" s="83"/>
      <c r="M99" s="60"/>
      <c r="N99" s="53">
        <v>134046.32</v>
      </c>
      <c r="O99" s="60"/>
      <c r="P99" s="53">
        <v>134046.32</v>
      </c>
      <c r="Q99" s="55"/>
      <c r="R99" s="55">
        <v>134046.32</v>
      </c>
      <c r="S99" s="60"/>
      <c r="T99" s="53">
        <v>134046.32</v>
      </c>
      <c r="U99" s="55"/>
      <c r="V99" s="55">
        <v>134046.32</v>
      </c>
      <c r="W99" s="60"/>
      <c r="X99" s="53">
        <v>134046.32</v>
      </c>
      <c r="Y99" s="183"/>
      <c r="Z99" s="174">
        <v>803959.57999999984</v>
      </c>
      <c r="AA99" s="175"/>
      <c r="AB99" s="186"/>
      <c r="AC99" s="187">
        <v>134046.32</v>
      </c>
      <c r="AD99" s="188"/>
      <c r="AE99" s="186"/>
      <c r="AF99" s="187">
        <v>134009.94</v>
      </c>
      <c r="AG99" s="188"/>
      <c r="AH99" s="186"/>
      <c r="AI99" s="187">
        <v>133975.82999999999</v>
      </c>
      <c r="AJ99" s="188"/>
      <c r="AK99" s="186"/>
      <c r="AL99" s="187">
        <v>133975.82999999999</v>
      </c>
      <c r="AM99" s="188"/>
      <c r="AN99" s="186"/>
      <c r="AO99" s="187">
        <v>133975.82999999999</v>
      </c>
      <c r="AP99" s="188"/>
      <c r="AQ99" s="186"/>
      <c r="AR99" s="187">
        <v>133975.82999999999</v>
      </c>
      <c r="AS99" s="188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</row>
    <row r="100" spans="1:62" s="56" customFormat="1" ht="12" customHeight="1" x14ac:dyDescent="0.2">
      <c r="A100" s="99">
        <v>2</v>
      </c>
      <c r="B100" s="103" t="s">
        <v>184</v>
      </c>
      <c r="C100" s="57">
        <v>144</v>
      </c>
      <c r="D100" s="30" t="s">
        <v>23</v>
      </c>
      <c r="E100" s="31" t="s">
        <v>185</v>
      </c>
      <c r="F100" s="171">
        <v>386889164.99807978</v>
      </c>
      <c r="G100" s="165">
        <v>26815153.259229191</v>
      </c>
      <c r="H100" s="165">
        <v>13548712.008500002</v>
      </c>
      <c r="I100" s="241">
        <f>H100/F100</f>
        <v>3.5019621210036336E-2</v>
      </c>
      <c r="J100" s="38">
        <v>305162725</v>
      </c>
      <c r="K100" s="33">
        <v>17670675.220000003</v>
      </c>
      <c r="L100" s="83">
        <v>7374484.8785000015</v>
      </c>
      <c r="M100" s="51">
        <v>60934197</v>
      </c>
      <c r="N100" s="53">
        <v>3384651.8000000003</v>
      </c>
      <c r="O100" s="51">
        <v>85788877</v>
      </c>
      <c r="P100" s="53">
        <v>4092953.77</v>
      </c>
      <c r="Q100" s="54">
        <v>91866878</v>
      </c>
      <c r="R100" s="55">
        <v>4296262.9000000004</v>
      </c>
      <c r="S100" s="51">
        <v>45908372</v>
      </c>
      <c r="T100" s="53">
        <v>2758950.87</v>
      </c>
      <c r="U100" s="54">
        <v>19449944</v>
      </c>
      <c r="V100" s="55">
        <v>1873916.46</v>
      </c>
      <c r="W100" s="51">
        <v>1214457</v>
      </c>
      <c r="X100" s="53">
        <v>1263939.4200000002</v>
      </c>
      <c r="Y100" s="181">
        <v>81726439.998079807</v>
      </c>
      <c r="Z100" s="174">
        <v>9144478.0392291863</v>
      </c>
      <c r="AA100" s="175">
        <v>6174227.1299999999</v>
      </c>
      <c r="AB100" s="186">
        <v>0</v>
      </c>
      <c r="AC100" s="187">
        <v>1223315.83</v>
      </c>
      <c r="AD100" s="188">
        <v>1223315.83</v>
      </c>
      <c r="AE100" s="186">
        <v>0</v>
      </c>
      <c r="AF100" s="187">
        <v>1223315.83</v>
      </c>
      <c r="AG100" s="188">
        <v>1223315.83</v>
      </c>
      <c r="AH100" s="186">
        <v>0</v>
      </c>
      <c r="AI100" s="187">
        <v>1139195.47</v>
      </c>
      <c r="AJ100" s="188">
        <v>1139195.47</v>
      </c>
      <c r="AK100" s="186">
        <v>29650178</v>
      </c>
      <c r="AL100" s="187">
        <v>1965490.12</v>
      </c>
      <c r="AM100" s="188">
        <v>862800</v>
      </c>
      <c r="AN100" s="186">
        <v>36926406</v>
      </c>
      <c r="AO100" s="187">
        <v>2203597.7999999998</v>
      </c>
      <c r="AP100" s="188">
        <v>862800</v>
      </c>
      <c r="AQ100" s="186">
        <v>15149855.998079805</v>
      </c>
      <c r="AR100" s="187">
        <v>1389562.9892291862</v>
      </c>
      <c r="AS100" s="188">
        <v>862800</v>
      </c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</row>
    <row r="101" spans="1:62" s="56" customFormat="1" ht="12" customHeight="1" x14ac:dyDescent="0.2">
      <c r="A101" s="99"/>
      <c r="B101" s="99" t="s">
        <v>182</v>
      </c>
      <c r="C101" s="57"/>
      <c r="D101" s="58"/>
      <c r="E101" s="31"/>
      <c r="F101" s="171">
        <v>386889164.99807978</v>
      </c>
      <c r="G101" s="165">
        <v>13301031.149229188</v>
      </c>
      <c r="H101" s="165"/>
      <c r="I101" s="241"/>
      <c r="J101" s="38">
        <v>305162725</v>
      </c>
      <c r="K101" s="33">
        <v>10330780.24</v>
      </c>
      <c r="L101" s="83">
        <v>34589.898500000898</v>
      </c>
      <c r="M101" s="51">
        <v>60934197</v>
      </c>
      <c r="N101" s="53">
        <v>2161335.9700000002</v>
      </c>
      <c r="O101" s="51">
        <v>85788877</v>
      </c>
      <c r="P101" s="53">
        <v>2869637.94</v>
      </c>
      <c r="Q101" s="54">
        <v>91866878</v>
      </c>
      <c r="R101" s="55">
        <v>3072947.07</v>
      </c>
      <c r="S101" s="51">
        <v>45908372</v>
      </c>
      <c r="T101" s="53">
        <v>1535635.04</v>
      </c>
      <c r="U101" s="54">
        <v>19449944</v>
      </c>
      <c r="V101" s="55">
        <v>650600.63</v>
      </c>
      <c r="W101" s="51">
        <v>1214457</v>
      </c>
      <c r="X101" s="53">
        <v>40623.589999999997</v>
      </c>
      <c r="Y101" s="181">
        <v>81726439.998079807</v>
      </c>
      <c r="Z101" s="174">
        <v>2970250.9092291864</v>
      </c>
      <c r="AA101" s="175">
        <v>0</v>
      </c>
      <c r="AB101" s="186">
        <v>0</v>
      </c>
      <c r="AC101" s="187">
        <v>0</v>
      </c>
      <c r="AD101" s="188">
        <v>0</v>
      </c>
      <c r="AE101" s="186">
        <v>0</v>
      </c>
      <c r="AF101" s="187">
        <v>0</v>
      </c>
      <c r="AG101" s="188">
        <v>0</v>
      </c>
      <c r="AH101" s="186">
        <v>0</v>
      </c>
      <c r="AI101" s="187">
        <v>0</v>
      </c>
      <c r="AJ101" s="188">
        <v>0</v>
      </c>
      <c r="AK101" s="186">
        <v>29650178</v>
      </c>
      <c r="AL101" s="187">
        <v>1102690.1200000001</v>
      </c>
      <c r="AM101" s="188">
        <v>0</v>
      </c>
      <c r="AN101" s="186">
        <v>36926406</v>
      </c>
      <c r="AO101" s="187">
        <v>1340797.8</v>
      </c>
      <c r="AP101" s="188">
        <v>0</v>
      </c>
      <c r="AQ101" s="186">
        <v>15149855.998079805</v>
      </c>
      <c r="AR101" s="187">
        <v>526762.98922918621</v>
      </c>
      <c r="AS101" s="188">
        <v>0</v>
      </c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</row>
    <row r="102" spans="1:62" s="56" customFormat="1" ht="12" customHeight="1" x14ac:dyDescent="0.2">
      <c r="A102" s="99"/>
      <c r="B102" s="99" t="s">
        <v>183</v>
      </c>
      <c r="C102" s="57"/>
      <c r="D102" s="58"/>
      <c r="E102" s="31"/>
      <c r="F102" s="171"/>
      <c r="G102" s="165">
        <v>13514122.109999999</v>
      </c>
      <c r="H102" s="165"/>
      <c r="I102" s="241"/>
      <c r="J102" s="59"/>
      <c r="K102" s="33">
        <v>7339894.9800000004</v>
      </c>
      <c r="L102" s="83"/>
      <c r="M102" s="61"/>
      <c r="N102" s="53">
        <v>1223315.83</v>
      </c>
      <c r="O102" s="60"/>
      <c r="P102" s="53">
        <v>1223315.83</v>
      </c>
      <c r="Q102" s="55"/>
      <c r="R102" s="55">
        <v>1223315.83</v>
      </c>
      <c r="S102" s="60"/>
      <c r="T102" s="53">
        <v>1223315.83</v>
      </c>
      <c r="U102" s="55"/>
      <c r="V102" s="55">
        <v>1223315.83</v>
      </c>
      <c r="W102" s="60"/>
      <c r="X102" s="53">
        <v>1223315.83</v>
      </c>
      <c r="Y102" s="183"/>
      <c r="Z102" s="174">
        <v>6174227.1299999999</v>
      </c>
      <c r="AA102" s="175"/>
      <c r="AB102" s="186"/>
      <c r="AC102" s="187">
        <v>1223315.83</v>
      </c>
      <c r="AD102" s="188"/>
      <c r="AE102" s="186"/>
      <c r="AF102" s="187">
        <v>1223315.83</v>
      </c>
      <c r="AG102" s="188"/>
      <c r="AH102" s="186"/>
      <c r="AI102" s="187">
        <v>1139195.47</v>
      </c>
      <c r="AJ102" s="188"/>
      <c r="AK102" s="186"/>
      <c r="AL102" s="187">
        <v>862800</v>
      </c>
      <c r="AM102" s="188"/>
      <c r="AN102" s="186"/>
      <c r="AO102" s="187">
        <v>862800</v>
      </c>
      <c r="AP102" s="188"/>
      <c r="AQ102" s="186"/>
      <c r="AR102" s="187">
        <v>862800</v>
      </c>
      <c r="AS102" s="188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</row>
    <row r="103" spans="1:62" s="56" customFormat="1" ht="12" customHeight="1" x14ac:dyDescent="0.2">
      <c r="A103" s="99">
        <v>3</v>
      </c>
      <c r="B103" s="103" t="s">
        <v>186</v>
      </c>
      <c r="C103" s="57">
        <v>832.3</v>
      </c>
      <c r="D103" s="30" t="s">
        <v>23</v>
      </c>
      <c r="E103" s="31" t="s">
        <v>187</v>
      </c>
      <c r="F103" s="171">
        <v>933256336.2928406</v>
      </c>
      <c r="G103" s="165">
        <v>76252468.971675158</v>
      </c>
      <c r="H103" s="165">
        <v>42142863.806000002</v>
      </c>
      <c r="I103" s="241">
        <f>H103/F103</f>
        <v>4.5156793655860332E-2</v>
      </c>
      <c r="J103" s="38">
        <v>466765100</v>
      </c>
      <c r="K103" s="33">
        <v>34506205.019999996</v>
      </c>
      <c r="L103" s="83">
        <v>18757550.546</v>
      </c>
      <c r="M103" s="51">
        <v>193796669</v>
      </c>
      <c r="N103" s="53">
        <v>10357971.99</v>
      </c>
      <c r="O103" s="51">
        <v>136644128</v>
      </c>
      <c r="P103" s="53">
        <v>7930558.0099999998</v>
      </c>
      <c r="Q103" s="54">
        <v>130652813</v>
      </c>
      <c r="R103" s="55">
        <v>7719364.1600000001</v>
      </c>
      <c r="S103" s="51">
        <v>0</v>
      </c>
      <c r="T103" s="53">
        <v>3113852.5</v>
      </c>
      <c r="U103" s="54">
        <v>0</v>
      </c>
      <c r="V103" s="55">
        <v>2592269.17</v>
      </c>
      <c r="W103" s="51">
        <v>5671490</v>
      </c>
      <c r="X103" s="53">
        <v>2792189.19</v>
      </c>
      <c r="Y103" s="181">
        <v>466491236.2928406</v>
      </c>
      <c r="Z103" s="174">
        <v>41746263.951675154</v>
      </c>
      <c r="AA103" s="175">
        <v>23385313.260000002</v>
      </c>
      <c r="AB103" s="186">
        <v>12210707</v>
      </c>
      <c r="AC103" s="187">
        <v>3014149.1</v>
      </c>
      <c r="AD103" s="188">
        <v>2642381.06</v>
      </c>
      <c r="AE103" s="186">
        <v>20651021</v>
      </c>
      <c r="AF103" s="187">
        <v>3305761.95</v>
      </c>
      <c r="AG103" s="188">
        <v>2528671.46</v>
      </c>
      <c r="AH103" s="186">
        <v>65442676</v>
      </c>
      <c r="AI103" s="187">
        <v>5845932.2199999997</v>
      </c>
      <c r="AJ103" s="188">
        <v>3253668.26</v>
      </c>
      <c r="AK103" s="186">
        <v>171600210</v>
      </c>
      <c r="AL103" s="187">
        <v>13093258.08</v>
      </c>
      <c r="AM103" s="188">
        <v>4986864.16</v>
      </c>
      <c r="AN103" s="186">
        <v>154855622</v>
      </c>
      <c r="AO103" s="187">
        <v>10301509.109999999</v>
      </c>
      <c r="AP103" s="188">
        <v>4986864.16</v>
      </c>
      <c r="AQ103" s="186">
        <v>41731000.292840593</v>
      </c>
      <c r="AR103" s="187">
        <v>6185653.4916751515</v>
      </c>
      <c r="AS103" s="188">
        <v>4986864.16</v>
      </c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</row>
    <row r="104" spans="1:62" s="56" customFormat="1" ht="12" customHeight="1" x14ac:dyDescent="0.2">
      <c r="A104" s="99"/>
      <c r="B104" s="99" t="s">
        <v>182</v>
      </c>
      <c r="C104" s="57"/>
      <c r="D104" s="58"/>
      <c r="E104" s="31"/>
      <c r="F104" s="171">
        <v>933256336.2928406</v>
      </c>
      <c r="G104" s="165">
        <v>35316381.061675146</v>
      </c>
      <c r="H104" s="165"/>
      <c r="I104" s="241"/>
      <c r="J104" s="38">
        <v>466765100</v>
      </c>
      <c r="K104" s="33">
        <v>16866256.68</v>
      </c>
      <c r="L104" s="83">
        <v>1117602.2060000012</v>
      </c>
      <c r="M104" s="51">
        <v>193796669</v>
      </c>
      <c r="N104" s="62">
        <v>7244119.4900000002</v>
      </c>
      <c r="O104" s="51">
        <v>136644128</v>
      </c>
      <c r="P104" s="53">
        <v>4816705.51</v>
      </c>
      <c r="Q104" s="54">
        <v>130652813</v>
      </c>
      <c r="R104" s="55">
        <v>4605511.66</v>
      </c>
      <c r="S104" s="51">
        <v>0</v>
      </c>
      <c r="T104" s="53">
        <v>0</v>
      </c>
      <c r="U104" s="54">
        <v>0</v>
      </c>
      <c r="V104" s="55">
        <v>0</v>
      </c>
      <c r="W104" s="51">
        <v>5671490</v>
      </c>
      <c r="X104" s="53">
        <v>199920.02</v>
      </c>
      <c r="Y104" s="181">
        <v>466491236.2928406</v>
      </c>
      <c r="Z104" s="174">
        <v>18450124.381675147</v>
      </c>
      <c r="AA104" s="175">
        <v>89173.689999999973</v>
      </c>
      <c r="AB104" s="186">
        <v>12210707</v>
      </c>
      <c r="AC104" s="187">
        <v>421879.93</v>
      </c>
      <c r="AD104" s="188">
        <v>50111.889999999978</v>
      </c>
      <c r="AE104" s="186">
        <v>20651021</v>
      </c>
      <c r="AF104" s="187">
        <v>713492.78</v>
      </c>
      <c r="AG104" s="188">
        <v>-63597.710000000006</v>
      </c>
      <c r="AH104" s="186">
        <v>65442676</v>
      </c>
      <c r="AI104" s="187">
        <v>2694923.4699999997</v>
      </c>
      <c r="AJ104" s="188">
        <v>102659.51</v>
      </c>
      <c r="AK104" s="186">
        <v>171600210</v>
      </c>
      <c r="AL104" s="187">
        <v>8106393.9199999999</v>
      </c>
      <c r="AM104" s="188">
        <v>0</v>
      </c>
      <c r="AN104" s="186">
        <v>154855622</v>
      </c>
      <c r="AO104" s="187">
        <v>5314644.9499999993</v>
      </c>
      <c r="AP104" s="188">
        <v>0</v>
      </c>
      <c r="AQ104" s="186">
        <v>41731000.292840593</v>
      </c>
      <c r="AR104" s="187">
        <v>1198789.3316751514</v>
      </c>
      <c r="AS104" s="188">
        <v>0</v>
      </c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</row>
    <row r="105" spans="1:62" s="56" customFormat="1" ht="12" customHeight="1" x14ac:dyDescent="0.2">
      <c r="A105" s="99"/>
      <c r="B105" s="99" t="s">
        <v>183</v>
      </c>
      <c r="C105" s="57"/>
      <c r="D105" s="58"/>
      <c r="E105" s="31"/>
      <c r="F105" s="171"/>
      <c r="G105" s="165">
        <v>40936087.909999996</v>
      </c>
      <c r="H105" s="165"/>
      <c r="I105" s="241"/>
      <c r="J105" s="63"/>
      <c r="K105" s="33">
        <v>17639948.34</v>
      </c>
      <c r="L105" s="83"/>
      <c r="M105" s="61"/>
      <c r="N105" s="53">
        <v>3113852.5</v>
      </c>
      <c r="O105" s="60"/>
      <c r="P105" s="53">
        <v>3113852.5</v>
      </c>
      <c r="Q105" s="55"/>
      <c r="R105" s="55">
        <v>3113852.5</v>
      </c>
      <c r="S105" s="60"/>
      <c r="T105" s="53">
        <v>3113852.5</v>
      </c>
      <c r="U105" s="55"/>
      <c r="V105" s="55">
        <v>2592269.17</v>
      </c>
      <c r="W105" s="60"/>
      <c r="X105" s="53">
        <v>2592269.17</v>
      </c>
      <c r="Y105" s="184"/>
      <c r="Z105" s="174">
        <v>23296139.57</v>
      </c>
      <c r="AA105" s="175"/>
      <c r="AB105" s="186"/>
      <c r="AC105" s="187">
        <v>2592269.17</v>
      </c>
      <c r="AD105" s="188"/>
      <c r="AE105" s="186"/>
      <c r="AF105" s="187">
        <v>2592269.17</v>
      </c>
      <c r="AG105" s="188"/>
      <c r="AH105" s="186"/>
      <c r="AI105" s="187">
        <v>3151008.75</v>
      </c>
      <c r="AJ105" s="188"/>
      <c r="AK105" s="186"/>
      <c r="AL105" s="187">
        <v>4986864.16</v>
      </c>
      <c r="AM105" s="188"/>
      <c r="AN105" s="186"/>
      <c r="AO105" s="187">
        <v>4986864.16</v>
      </c>
      <c r="AP105" s="188"/>
      <c r="AQ105" s="186"/>
      <c r="AR105" s="187">
        <v>4986864.16</v>
      </c>
      <c r="AS105" s="188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</row>
    <row r="106" spans="1:62" s="56" customFormat="1" ht="12" customHeight="1" x14ac:dyDescent="0.2">
      <c r="A106" s="99">
        <v>4</v>
      </c>
      <c r="B106" s="103" t="s">
        <v>188</v>
      </c>
      <c r="C106" s="57">
        <v>47.7</v>
      </c>
      <c r="D106" s="30" t="s">
        <v>23</v>
      </c>
      <c r="E106" s="31" t="s">
        <v>189</v>
      </c>
      <c r="F106" s="171">
        <v>91662450.999994993</v>
      </c>
      <c r="G106" s="165">
        <v>7284826.6399999987</v>
      </c>
      <c r="H106" s="165">
        <v>4191339.3777200012</v>
      </c>
      <c r="I106" s="241">
        <f>H106/F106</f>
        <v>4.572580519061431E-2</v>
      </c>
      <c r="J106" s="38">
        <v>75992022</v>
      </c>
      <c r="K106" s="33">
        <v>4741724.45</v>
      </c>
      <c r="L106" s="83">
        <v>2177753.6277200012</v>
      </c>
      <c r="M106" s="64">
        <v>20581985</v>
      </c>
      <c r="N106" s="34">
        <v>1108171.3600000001</v>
      </c>
      <c r="O106" s="64">
        <v>22885236</v>
      </c>
      <c r="P106" s="34">
        <v>1146118.3500000001</v>
      </c>
      <c r="Q106" s="65">
        <v>19275086</v>
      </c>
      <c r="R106" s="35">
        <v>1017830.13</v>
      </c>
      <c r="S106" s="64">
        <v>12915871</v>
      </c>
      <c r="T106" s="34">
        <v>791538.66</v>
      </c>
      <c r="U106" s="65">
        <v>333844</v>
      </c>
      <c r="V106" s="35">
        <v>344960.95</v>
      </c>
      <c r="W106" s="64">
        <v>0</v>
      </c>
      <c r="X106" s="34">
        <v>333105</v>
      </c>
      <c r="Y106" s="181">
        <v>15670428.999995001</v>
      </c>
      <c r="Z106" s="174">
        <v>2543102.1899999985</v>
      </c>
      <c r="AA106" s="175">
        <v>2013585.75</v>
      </c>
      <c r="AB106" s="186">
        <v>14190</v>
      </c>
      <c r="AC106" s="187">
        <v>333599.09000000003</v>
      </c>
      <c r="AD106" s="188">
        <v>333105</v>
      </c>
      <c r="AE106" s="186">
        <v>0</v>
      </c>
      <c r="AF106" s="187">
        <v>333105</v>
      </c>
      <c r="AG106" s="188">
        <v>333105</v>
      </c>
      <c r="AH106" s="186">
        <v>111094.5</v>
      </c>
      <c r="AI106" s="187">
        <v>336973.3</v>
      </c>
      <c r="AJ106" s="188">
        <v>333118.49</v>
      </c>
      <c r="AK106" s="186">
        <v>4859827.5</v>
      </c>
      <c r="AL106" s="187">
        <v>502149.89999999997</v>
      </c>
      <c r="AM106" s="188">
        <v>333397.15999999997</v>
      </c>
      <c r="AN106" s="186">
        <v>10553432</v>
      </c>
      <c r="AO106" s="187">
        <v>700571.61999999802</v>
      </c>
      <c r="AP106" s="188">
        <v>350807.98000000004</v>
      </c>
      <c r="AQ106" s="186">
        <v>131884.99999499996</v>
      </c>
      <c r="AR106" s="187">
        <v>336703.28</v>
      </c>
      <c r="AS106" s="188">
        <v>330052.12</v>
      </c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</row>
    <row r="107" spans="1:62" s="56" customFormat="1" ht="12" customHeight="1" x14ac:dyDescent="0.2">
      <c r="A107" s="100"/>
      <c r="B107" s="99" t="s">
        <v>182</v>
      </c>
      <c r="C107" s="57"/>
      <c r="D107" s="58"/>
      <c r="E107" s="66"/>
      <c r="F107" s="171">
        <v>91662450.999994993</v>
      </c>
      <c r="G107" s="165">
        <v>3287566.6399999987</v>
      </c>
      <c r="H107" s="168"/>
      <c r="I107" s="247"/>
      <c r="J107" s="38">
        <v>75992022</v>
      </c>
      <c r="K107" s="33">
        <v>2743094.4500000007</v>
      </c>
      <c r="L107" s="83">
        <v>179123.62772000095</v>
      </c>
      <c r="M107" s="51">
        <v>20581985</v>
      </c>
      <c r="N107" s="53">
        <v>775066.3600000001</v>
      </c>
      <c r="O107" s="51">
        <v>22885236</v>
      </c>
      <c r="P107" s="53">
        <v>813013.35000000009</v>
      </c>
      <c r="Q107" s="54">
        <v>19275086</v>
      </c>
      <c r="R107" s="55">
        <v>684725.13</v>
      </c>
      <c r="S107" s="51">
        <v>12915871</v>
      </c>
      <c r="T107" s="53">
        <v>458433.66000000003</v>
      </c>
      <c r="U107" s="54">
        <v>333844</v>
      </c>
      <c r="V107" s="55">
        <v>11855.95</v>
      </c>
      <c r="W107" s="51">
        <v>0</v>
      </c>
      <c r="X107" s="53">
        <v>0</v>
      </c>
      <c r="Y107" s="181">
        <v>15670428.999995001</v>
      </c>
      <c r="Z107" s="174">
        <v>544472.18999999808</v>
      </c>
      <c r="AA107" s="175">
        <v>14955.750000000036</v>
      </c>
      <c r="AB107" s="186">
        <v>14190</v>
      </c>
      <c r="AC107" s="187">
        <v>494.09000000000003</v>
      </c>
      <c r="AD107" s="188">
        <v>0</v>
      </c>
      <c r="AE107" s="186">
        <v>0</v>
      </c>
      <c r="AF107" s="187">
        <v>0</v>
      </c>
      <c r="AG107" s="188">
        <v>0</v>
      </c>
      <c r="AH107" s="186">
        <v>111094.5</v>
      </c>
      <c r="AI107" s="187">
        <v>3868.2999999999997</v>
      </c>
      <c r="AJ107" s="188">
        <v>13.49</v>
      </c>
      <c r="AK107" s="186">
        <v>4859827.5</v>
      </c>
      <c r="AL107" s="187">
        <v>169044.89999999997</v>
      </c>
      <c r="AM107" s="188">
        <v>292.16000000000128</v>
      </c>
      <c r="AN107" s="186">
        <v>10553432</v>
      </c>
      <c r="AO107" s="187">
        <v>367466.61999999802</v>
      </c>
      <c r="AP107" s="188">
        <v>17702.980000000036</v>
      </c>
      <c r="AQ107" s="186">
        <v>131884.99999499996</v>
      </c>
      <c r="AR107" s="187">
        <v>3598.28</v>
      </c>
      <c r="AS107" s="188">
        <v>-3052.88</v>
      </c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</row>
    <row r="108" spans="1:62" s="56" customFormat="1" ht="12" customHeight="1" x14ac:dyDescent="0.2">
      <c r="A108" s="100"/>
      <c r="B108" s="99" t="s">
        <v>183</v>
      </c>
      <c r="C108" s="57"/>
      <c r="D108" s="58"/>
      <c r="E108" s="66"/>
      <c r="F108" s="171"/>
      <c r="G108" s="165">
        <v>3997260</v>
      </c>
      <c r="H108" s="168"/>
      <c r="I108" s="247"/>
      <c r="J108" s="59"/>
      <c r="K108" s="33">
        <v>1998630</v>
      </c>
      <c r="L108" s="83"/>
      <c r="M108" s="61"/>
      <c r="N108" s="53">
        <v>333105</v>
      </c>
      <c r="O108" s="60"/>
      <c r="P108" s="53">
        <v>333105</v>
      </c>
      <c r="Q108" s="55"/>
      <c r="R108" s="55">
        <v>333105</v>
      </c>
      <c r="S108" s="60"/>
      <c r="T108" s="53">
        <v>333105</v>
      </c>
      <c r="U108" s="55"/>
      <c r="V108" s="55">
        <v>333105</v>
      </c>
      <c r="W108" s="60"/>
      <c r="X108" s="67">
        <v>333105</v>
      </c>
      <c r="Y108" s="183"/>
      <c r="Z108" s="174">
        <v>1998630</v>
      </c>
      <c r="AA108" s="175"/>
      <c r="AB108" s="189"/>
      <c r="AC108" s="190">
        <v>333105</v>
      </c>
      <c r="AD108" s="191"/>
      <c r="AE108" s="189"/>
      <c r="AF108" s="190">
        <v>333105</v>
      </c>
      <c r="AG108" s="191"/>
      <c r="AH108" s="189"/>
      <c r="AI108" s="190">
        <v>333105</v>
      </c>
      <c r="AJ108" s="191"/>
      <c r="AK108" s="189"/>
      <c r="AL108" s="190">
        <v>333105</v>
      </c>
      <c r="AM108" s="191"/>
      <c r="AN108" s="189"/>
      <c r="AO108" s="190">
        <v>333105</v>
      </c>
      <c r="AP108" s="191"/>
      <c r="AQ108" s="189"/>
      <c r="AR108" s="190">
        <v>333105</v>
      </c>
      <c r="AS108" s="191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</row>
    <row r="109" spans="1:62" s="50" customFormat="1" ht="12" customHeight="1" thickBot="1" x14ac:dyDescent="0.25">
      <c r="A109" s="101"/>
      <c r="B109" s="102" t="s">
        <v>190</v>
      </c>
      <c r="C109" s="40">
        <v>1038.8999999999999</v>
      </c>
      <c r="D109" s="41"/>
      <c r="E109" s="42"/>
      <c r="F109" s="172">
        <v>1457736732.79092</v>
      </c>
      <c r="G109" s="166">
        <v>113714992.59090434</v>
      </c>
      <c r="H109" s="166">
        <v>61493674.964500003</v>
      </c>
      <c r="I109" s="244">
        <f>H109/F109</f>
        <v>4.2184348916533686E-2</v>
      </c>
      <c r="J109" s="43">
        <v>879142825</v>
      </c>
      <c r="K109" s="44">
        <v>58778413.43</v>
      </c>
      <c r="L109" s="84">
        <v>29116134.514500003</v>
      </c>
      <c r="M109" s="47">
        <v>284097756</v>
      </c>
      <c r="N109" s="46">
        <v>15295212.16</v>
      </c>
      <c r="O109" s="47">
        <v>252475718</v>
      </c>
      <c r="P109" s="46">
        <v>13541877.279999999</v>
      </c>
      <c r="Q109" s="48">
        <v>251711120</v>
      </c>
      <c r="R109" s="49">
        <v>13496626.930000002</v>
      </c>
      <c r="S109" s="47">
        <v>64006856</v>
      </c>
      <c r="T109" s="46">
        <v>6970191.9700000007</v>
      </c>
      <c r="U109" s="48">
        <v>19783788</v>
      </c>
      <c r="V109" s="49">
        <v>4945192.9000000004</v>
      </c>
      <c r="W109" s="47">
        <v>7067587</v>
      </c>
      <c r="X109" s="46">
        <v>4529312.1900000004</v>
      </c>
      <c r="Y109" s="182">
        <v>578593907.79091537</v>
      </c>
      <c r="Z109" s="176">
        <v>54936579.16090434</v>
      </c>
      <c r="AA109" s="177">
        <v>32377540.450000003</v>
      </c>
      <c r="AB109" s="192">
        <v>12412469</v>
      </c>
      <c r="AC109" s="193">
        <v>4711217.68</v>
      </c>
      <c r="AD109" s="194">
        <v>4333302.9400000004</v>
      </c>
      <c r="AE109" s="192">
        <v>21127780</v>
      </c>
      <c r="AF109" s="193">
        <v>5016449.0500000007</v>
      </c>
      <c r="AG109" s="194">
        <v>4219102.2300000004</v>
      </c>
      <c r="AH109" s="192">
        <v>68732219.5</v>
      </c>
      <c r="AI109" s="193">
        <v>7628579.7299999995</v>
      </c>
      <c r="AJ109" s="194">
        <v>4859958.05</v>
      </c>
      <c r="AK109" s="192">
        <v>211582485.875</v>
      </c>
      <c r="AL109" s="193">
        <v>15970911.73</v>
      </c>
      <c r="AM109" s="194">
        <v>6317037.1500000004</v>
      </c>
      <c r="AN109" s="192">
        <v>206651092.75</v>
      </c>
      <c r="AO109" s="193">
        <v>13520750.739999996</v>
      </c>
      <c r="AP109" s="194">
        <v>6334447.9700000007</v>
      </c>
      <c r="AQ109" s="192">
        <v>58087860.6659154</v>
      </c>
      <c r="AR109" s="193">
        <v>8088670.230904338</v>
      </c>
      <c r="AS109" s="194">
        <v>6313692.1100000003</v>
      </c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</row>
    <row r="110" spans="1:62" s="37" customFormat="1" ht="12" customHeight="1" thickTop="1" thickBot="1" x14ac:dyDescent="0.25">
      <c r="A110" s="70"/>
      <c r="B110" s="104" t="s">
        <v>191</v>
      </c>
      <c r="C110" s="68"/>
      <c r="D110" s="69"/>
      <c r="E110" s="71"/>
      <c r="F110" s="173">
        <v>1996126945.5896811</v>
      </c>
      <c r="G110" s="167">
        <v>166558755.61383748</v>
      </c>
      <c r="H110" s="167">
        <v>95523058.207965165</v>
      </c>
      <c r="I110" s="248">
        <f>H110/F110</f>
        <v>4.785420006428822E-2</v>
      </c>
      <c r="J110" s="72">
        <v>1150427979</v>
      </c>
      <c r="K110" s="73">
        <v>85876002.909999996</v>
      </c>
      <c r="L110" s="85">
        <v>47060562.898539998</v>
      </c>
      <c r="M110" s="74">
        <v>336433113</v>
      </c>
      <c r="N110" s="75">
        <v>20758511</v>
      </c>
      <c r="O110" s="74">
        <v>298567217</v>
      </c>
      <c r="P110" s="75">
        <v>18104966.609999999</v>
      </c>
      <c r="Q110" s="76">
        <v>305129487</v>
      </c>
      <c r="R110" s="77">
        <v>18777867.470000003</v>
      </c>
      <c r="S110" s="74">
        <v>110175437</v>
      </c>
      <c r="T110" s="75">
        <v>11542046.129999999</v>
      </c>
      <c r="U110" s="76">
        <v>57984108</v>
      </c>
      <c r="V110" s="77">
        <v>8712791.8500000015</v>
      </c>
      <c r="W110" s="74">
        <v>42138617</v>
      </c>
      <c r="X110" s="75">
        <v>7979819.8499999996</v>
      </c>
      <c r="Y110" s="185">
        <v>845698966.58968127</v>
      </c>
      <c r="Z110" s="178">
        <v>80682752.703837484</v>
      </c>
      <c r="AA110" s="179">
        <v>48462495.309425175</v>
      </c>
      <c r="AB110" s="195">
        <v>44717721.296172991</v>
      </c>
      <c r="AC110" s="196">
        <v>7838912.8648696179</v>
      </c>
      <c r="AD110" s="197">
        <v>6327520.2861513924</v>
      </c>
      <c r="AE110" s="195">
        <v>55849505.836670227</v>
      </c>
      <c r="AF110" s="196">
        <v>8380294.1824004687</v>
      </c>
      <c r="AG110" s="197">
        <v>6310586.435538888</v>
      </c>
      <c r="AH110" s="195">
        <v>108850907.90816379</v>
      </c>
      <c r="AI110" s="196">
        <v>11512373.891297709</v>
      </c>
      <c r="AJ110" s="197">
        <v>6960570.5894037001</v>
      </c>
      <c r="AK110" s="195">
        <v>262058769.65040898</v>
      </c>
      <c r="AL110" s="196">
        <v>20848791.785572298</v>
      </c>
      <c r="AM110" s="197">
        <v>8950469.0728094652</v>
      </c>
      <c r="AN110" s="195">
        <v>258499635.76059827</v>
      </c>
      <c r="AO110" s="196">
        <v>18549910.333437219</v>
      </c>
      <c r="AP110" s="197">
        <v>9645021.0845131297</v>
      </c>
      <c r="AQ110" s="195">
        <v>115722426.137667</v>
      </c>
      <c r="AR110" s="196">
        <v>13552469.646260168</v>
      </c>
      <c r="AS110" s="197">
        <v>10268327.841008604</v>
      </c>
    </row>
    <row r="111" spans="1:62" ht="14.1" customHeight="1" x14ac:dyDescent="0.2">
      <c r="N111" s="79"/>
    </row>
    <row r="112" spans="1:62" ht="14.1" customHeight="1" x14ac:dyDescent="0.2">
      <c r="E112" s="80"/>
      <c r="F112" s="80"/>
      <c r="G112" s="80"/>
      <c r="H112" s="80"/>
      <c r="I112" s="80"/>
      <c r="M112" s="81"/>
    </row>
    <row r="113" spans="1:95" ht="14.1" customHeight="1" x14ac:dyDescent="0.2">
      <c r="E113" s="80"/>
      <c r="F113" s="80"/>
      <c r="G113" s="80"/>
      <c r="H113" s="7"/>
      <c r="I113" s="7"/>
    </row>
    <row r="114" spans="1:95" s="5" customFormat="1" ht="14.1" customHeight="1" x14ac:dyDescent="0.2">
      <c r="A114" s="1"/>
      <c r="B114" s="78"/>
      <c r="C114" s="119"/>
      <c r="D114" s="1"/>
      <c r="E114" s="80"/>
      <c r="F114" s="80"/>
      <c r="G114" s="80"/>
      <c r="H114" s="80"/>
      <c r="I114" s="80"/>
      <c r="N114" s="12"/>
      <c r="P114" s="12"/>
      <c r="R114" s="12"/>
      <c r="T114" s="12"/>
      <c r="V114" s="12"/>
      <c r="X114" s="12"/>
      <c r="Y114" s="87"/>
      <c r="Z114" s="87"/>
      <c r="AA114" s="87"/>
      <c r="AB114" s="105"/>
      <c r="AC114" s="106"/>
      <c r="AD114" s="106"/>
      <c r="AE114" s="105"/>
      <c r="AF114" s="106"/>
      <c r="AG114" s="106"/>
      <c r="AH114" s="105"/>
      <c r="AI114" s="106"/>
      <c r="AJ114" s="106"/>
      <c r="AK114" s="105"/>
      <c r="AL114" s="106"/>
      <c r="AM114" s="106"/>
      <c r="AN114" s="105"/>
      <c r="AO114" s="106"/>
      <c r="AP114" s="106"/>
      <c r="AQ114" s="105"/>
      <c r="AR114" s="106"/>
      <c r="AS114" s="106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</row>
  </sheetData>
  <mergeCells count="23">
    <mergeCell ref="B3:B6"/>
    <mergeCell ref="C3:C6"/>
    <mergeCell ref="D3:D6"/>
    <mergeCell ref="E3:E6"/>
    <mergeCell ref="J3:L3"/>
    <mergeCell ref="H4:H6"/>
    <mergeCell ref="G4:G6"/>
    <mergeCell ref="F4:F6"/>
    <mergeCell ref="F3:I3"/>
    <mergeCell ref="I4:I6"/>
    <mergeCell ref="Y3:AA3"/>
    <mergeCell ref="M3:N3"/>
    <mergeCell ref="O3:P3"/>
    <mergeCell ref="Q3:R3"/>
    <mergeCell ref="S3:T3"/>
    <mergeCell ref="U3:V3"/>
    <mergeCell ref="W3:X3"/>
    <mergeCell ref="AQ3:AS3"/>
    <mergeCell ref="AB3:AD3"/>
    <mergeCell ref="AE3:AG3"/>
    <mergeCell ref="AH3:AJ3"/>
    <mergeCell ref="AK3:AM3"/>
    <mergeCell ref="AN3:AP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W294"/>
  <sheetViews>
    <sheetView tabSelected="1" zoomScale="115" zoomScaleNormal="115" workbookViewId="0">
      <pane xSplit="2" ySplit="6" topLeftCell="C7" activePane="bottomRight" state="frozen"/>
      <selection pane="topRight" activeCell="E1" sqref="E1"/>
      <selection pane="bottomLeft" activeCell="A7" sqref="A7"/>
      <selection pane="bottomRight"/>
    </sheetView>
  </sheetViews>
  <sheetFormatPr defaultRowHeight="14.1" customHeight="1" x14ac:dyDescent="0.2"/>
  <cols>
    <col min="1" max="1" width="5.140625" style="1" customWidth="1"/>
    <col min="2" max="2" width="33" style="78" customWidth="1"/>
    <col min="3" max="3" width="14.140625" style="78" customWidth="1"/>
    <col min="4" max="4" width="7.5703125" style="1" customWidth="1"/>
    <col min="5" max="5" width="56.140625" style="12" customWidth="1"/>
    <col min="6" max="9" width="19.85546875" style="12" customWidth="1"/>
    <col min="10" max="10" width="16.5703125" style="5" customWidth="1"/>
    <col min="11" max="12" width="18.85546875" style="5" customWidth="1"/>
    <col min="13" max="13" width="12.42578125" style="5" customWidth="1"/>
    <col min="14" max="14" width="12.85546875" style="12" customWidth="1"/>
    <col min="15" max="15" width="12.42578125" style="5" customWidth="1"/>
    <col min="16" max="16" width="12.85546875" style="12" customWidth="1"/>
    <col min="17" max="17" width="12.42578125" style="5" customWidth="1"/>
    <col min="18" max="18" width="13.140625" style="12" customWidth="1"/>
    <col min="19" max="19" width="12.42578125" style="5" customWidth="1"/>
    <col min="20" max="20" width="13.140625" style="12" customWidth="1"/>
    <col min="21" max="21" width="12.42578125" style="5" customWidth="1"/>
    <col min="22" max="22" width="13.140625" style="12" customWidth="1"/>
    <col min="23" max="23" width="12.42578125" style="5" customWidth="1"/>
    <col min="24" max="24" width="13.140625" style="12" customWidth="1"/>
    <col min="25" max="25" width="13.85546875" style="105" customWidth="1"/>
    <col min="26" max="27" width="13.85546875" style="106" customWidth="1"/>
    <col min="28" max="28" width="10.85546875" style="105" customWidth="1"/>
    <col min="29" max="30" width="10.85546875" style="106" customWidth="1"/>
    <col min="31" max="31" width="10.85546875" style="105" customWidth="1"/>
    <col min="32" max="33" width="10.85546875" style="106" customWidth="1"/>
    <col min="34" max="34" width="10.85546875" style="105" customWidth="1"/>
    <col min="35" max="36" width="10.85546875" style="106" customWidth="1"/>
    <col min="37" max="37" width="10.85546875" style="105" customWidth="1"/>
    <col min="38" max="39" width="10.85546875" style="106" customWidth="1"/>
    <col min="40" max="40" width="10.85546875" style="105" customWidth="1"/>
    <col min="41" max="42" width="10.85546875" style="106" customWidth="1"/>
    <col min="43" max="43" width="10.85546875" style="105" customWidth="1"/>
    <col min="44" max="45" width="10.85546875" style="106" customWidth="1"/>
    <col min="46" max="16384" width="9.140625" style="8"/>
  </cols>
  <sheetData>
    <row r="1" spans="1:214" ht="12.75" x14ac:dyDescent="0.2">
      <c r="B1" s="2"/>
      <c r="C1" s="2"/>
      <c r="D1" s="3"/>
      <c r="E1" s="3"/>
      <c r="F1" s="3"/>
      <c r="G1" s="3"/>
      <c r="H1" s="3"/>
      <c r="I1" s="3"/>
      <c r="K1" s="6" t="s">
        <v>741</v>
      </c>
      <c r="L1" s="4">
        <v>3.3739999999999999E-2</v>
      </c>
    </row>
    <row r="2" spans="1:214" ht="13.5" thickBot="1" x14ac:dyDescent="0.25">
      <c r="A2" s="9"/>
      <c r="B2" s="10"/>
      <c r="C2" s="10"/>
      <c r="D2" s="3"/>
      <c r="E2" s="3"/>
      <c r="F2" s="3"/>
      <c r="G2" s="3"/>
      <c r="H2" s="3"/>
      <c r="I2" s="3"/>
      <c r="J2" s="11"/>
      <c r="K2" s="11"/>
      <c r="L2" s="11"/>
      <c r="M2" s="11"/>
      <c r="O2" s="11"/>
      <c r="Q2" s="11"/>
      <c r="S2" s="11"/>
      <c r="U2" s="11"/>
      <c r="W2" s="11"/>
    </row>
    <row r="3" spans="1:214" s="13" customFormat="1" ht="15.75" customHeight="1" thickBot="1" x14ac:dyDescent="0.25">
      <c r="A3" s="120"/>
      <c r="B3" s="228" t="s">
        <v>0</v>
      </c>
      <c r="C3" s="231" t="s">
        <v>1</v>
      </c>
      <c r="D3" s="228" t="s">
        <v>2</v>
      </c>
      <c r="E3" s="228" t="s">
        <v>3</v>
      </c>
      <c r="F3" s="235" t="s">
        <v>4</v>
      </c>
      <c r="G3" s="236"/>
      <c r="H3" s="236"/>
      <c r="I3" s="237"/>
      <c r="J3" s="223" t="s">
        <v>198</v>
      </c>
      <c r="K3" s="224"/>
      <c r="L3" s="234"/>
      <c r="M3" s="225" t="s">
        <v>5</v>
      </c>
      <c r="N3" s="226"/>
      <c r="O3" s="225" t="s">
        <v>6</v>
      </c>
      <c r="P3" s="226"/>
      <c r="Q3" s="227" t="s">
        <v>7</v>
      </c>
      <c r="R3" s="227"/>
      <c r="S3" s="225" t="s">
        <v>8</v>
      </c>
      <c r="T3" s="226"/>
      <c r="U3" s="227" t="s">
        <v>9</v>
      </c>
      <c r="V3" s="227"/>
      <c r="W3" s="225" t="s">
        <v>10</v>
      </c>
      <c r="X3" s="226"/>
      <c r="Y3" s="223" t="s">
        <v>201</v>
      </c>
      <c r="Z3" s="224"/>
      <c r="AA3" s="224"/>
      <c r="AB3" s="220" t="s">
        <v>205</v>
      </c>
      <c r="AC3" s="221"/>
      <c r="AD3" s="222"/>
      <c r="AE3" s="220" t="s">
        <v>206</v>
      </c>
      <c r="AF3" s="221"/>
      <c r="AG3" s="222"/>
      <c r="AH3" s="220" t="s">
        <v>207</v>
      </c>
      <c r="AI3" s="221"/>
      <c r="AJ3" s="222"/>
      <c r="AK3" s="220" t="s">
        <v>208</v>
      </c>
      <c r="AL3" s="221"/>
      <c r="AM3" s="222"/>
      <c r="AN3" s="220" t="s">
        <v>209</v>
      </c>
      <c r="AO3" s="221"/>
      <c r="AP3" s="222"/>
      <c r="AQ3" s="220" t="s">
        <v>210</v>
      </c>
      <c r="AR3" s="221"/>
      <c r="AS3" s="222"/>
    </row>
    <row r="4" spans="1:214" s="20" customFormat="1" ht="12.75" customHeight="1" x14ac:dyDescent="0.2">
      <c r="A4" s="121"/>
      <c r="B4" s="229" t="s">
        <v>11</v>
      </c>
      <c r="C4" s="232" t="s">
        <v>12</v>
      </c>
      <c r="D4" s="229" t="s">
        <v>2</v>
      </c>
      <c r="E4" s="229" t="s">
        <v>13</v>
      </c>
      <c r="F4" s="238" t="s">
        <v>20</v>
      </c>
      <c r="G4" s="238" t="s">
        <v>200</v>
      </c>
      <c r="H4" s="238" t="s">
        <v>199</v>
      </c>
      <c r="I4" s="238" t="s">
        <v>744</v>
      </c>
      <c r="J4" s="14"/>
      <c r="K4" s="15"/>
      <c r="L4" s="86" t="s">
        <v>197</v>
      </c>
      <c r="M4" s="16" t="s">
        <v>14</v>
      </c>
      <c r="N4" s="17"/>
      <c r="O4" s="16" t="s">
        <v>14</v>
      </c>
      <c r="P4" s="17"/>
      <c r="Q4" s="18" t="s">
        <v>14</v>
      </c>
      <c r="R4" s="19"/>
      <c r="S4" s="16" t="s">
        <v>14</v>
      </c>
      <c r="T4" s="17"/>
      <c r="U4" s="18" t="s">
        <v>14</v>
      </c>
      <c r="V4" s="19"/>
      <c r="W4" s="16" t="s">
        <v>14</v>
      </c>
      <c r="X4" s="17"/>
      <c r="Y4" s="160"/>
      <c r="Z4" s="161"/>
      <c r="AA4" s="162" t="s">
        <v>197</v>
      </c>
      <c r="AB4" s="110" t="s">
        <v>14</v>
      </c>
      <c r="AC4" s="111"/>
      <c r="AD4" s="112"/>
      <c r="AE4" s="110" t="s">
        <v>14</v>
      </c>
      <c r="AF4" s="111"/>
      <c r="AG4" s="112"/>
      <c r="AH4" s="110" t="s">
        <v>14</v>
      </c>
      <c r="AI4" s="111"/>
      <c r="AJ4" s="112"/>
      <c r="AK4" s="110" t="s">
        <v>14</v>
      </c>
      <c r="AL4" s="111"/>
      <c r="AM4" s="112"/>
      <c r="AN4" s="110" t="s">
        <v>14</v>
      </c>
      <c r="AO4" s="111"/>
      <c r="AP4" s="112"/>
      <c r="AQ4" s="110" t="s">
        <v>14</v>
      </c>
      <c r="AR4" s="111"/>
      <c r="AS4" s="112"/>
    </row>
    <row r="5" spans="1:214" s="20" customFormat="1" ht="12.75" x14ac:dyDescent="0.2">
      <c r="A5" s="121"/>
      <c r="B5" s="229"/>
      <c r="C5" s="232" t="s">
        <v>15</v>
      </c>
      <c r="D5" s="229"/>
      <c r="E5" s="229" t="s">
        <v>16</v>
      </c>
      <c r="F5" s="239"/>
      <c r="G5" s="239"/>
      <c r="H5" s="239"/>
      <c r="I5" s="239"/>
      <c r="J5" s="21" t="s">
        <v>17</v>
      </c>
      <c r="K5" s="22" t="s">
        <v>17</v>
      </c>
      <c r="L5" s="22" t="s">
        <v>17</v>
      </c>
      <c r="M5" s="16" t="s">
        <v>18</v>
      </c>
      <c r="N5" s="17" t="s">
        <v>19</v>
      </c>
      <c r="O5" s="16" t="s">
        <v>18</v>
      </c>
      <c r="P5" s="17" t="s">
        <v>19</v>
      </c>
      <c r="Q5" s="18" t="s">
        <v>18</v>
      </c>
      <c r="R5" s="19" t="s">
        <v>19</v>
      </c>
      <c r="S5" s="16" t="s">
        <v>18</v>
      </c>
      <c r="T5" s="17" t="s">
        <v>19</v>
      </c>
      <c r="U5" s="18" t="s">
        <v>18</v>
      </c>
      <c r="V5" s="19" t="s">
        <v>19</v>
      </c>
      <c r="W5" s="16" t="s">
        <v>18</v>
      </c>
      <c r="X5" s="17" t="s">
        <v>19</v>
      </c>
      <c r="Y5" s="145" t="s">
        <v>202</v>
      </c>
      <c r="Z5" s="146" t="s">
        <v>202</v>
      </c>
      <c r="AA5" s="163" t="s">
        <v>202</v>
      </c>
      <c r="AB5" s="108" t="s">
        <v>18</v>
      </c>
      <c r="AC5" s="107" t="s">
        <v>19</v>
      </c>
      <c r="AD5" s="109" t="s">
        <v>197</v>
      </c>
      <c r="AE5" s="108" t="s">
        <v>18</v>
      </c>
      <c r="AF5" s="107" t="s">
        <v>19</v>
      </c>
      <c r="AG5" s="109" t="s">
        <v>197</v>
      </c>
      <c r="AH5" s="108" t="s">
        <v>18</v>
      </c>
      <c r="AI5" s="107" t="s">
        <v>19</v>
      </c>
      <c r="AJ5" s="109" t="s">
        <v>197</v>
      </c>
      <c r="AK5" s="108" t="s">
        <v>18</v>
      </c>
      <c r="AL5" s="107" t="s">
        <v>19</v>
      </c>
      <c r="AM5" s="109" t="s">
        <v>197</v>
      </c>
      <c r="AN5" s="108" t="s">
        <v>18</v>
      </c>
      <c r="AO5" s="107" t="s">
        <v>19</v>
      </c>
      <c r="AP5" s="109" t="s">
        <v>197</v>
      </c>
      <c r="AQ5" s="108" t="s">
        <v>18</v>
      </c>
      <c r="AR5" s="107" t="s">
        <v>19</v>
      </c>
      <c r="AS5" s="109" t="s">
        <v>197</v>
      </c>
    </row>
    <row r="6" spans="1:214" s="20" customFormat="1" ht="13.5" thickBot="1" x14ac:dyDescent="0.25">
      <c r="A6" s="122"/>
      <c r="B6" s="230"/>
      <c r="C6" s="233"/>
      <c r="D6" s="230"/>
      <c r="E6" s="230"/>
      <c r="F6" s="240"/>
      <c r="G6" s="240"/>
      <c r="H6" s="240"/>
      <c r="I6" s="240"/>
      <c r="J6" s="23" t="s">
        <v>20</v>
      </c>
      <c r="K6" s="24" t="s">
        <v>21</v>
      </c>
      <c r="L6" s="82" t="s">
        <v>21</v>
      </c>
      <c r="M6" s="25" t="s">
        <v>20</v>
      </c>
      <c r="N6" s="26" t="s">
        <v>21</v>
      </c>
      <c r="O6" s="25" t="s">
        <v>20</v>
      </c>
      <c r="P6" s="26" t="s">
        <v>21</v>
      </c>
      <c r="Q6" s="27" t="s">
        <v>20</v>
      </c>
      <c r="R6" s="28" t="s">
        <v>21</v>
      </c>
      <c r="S6" s="25" t="s">
        <v>20</v>
      </c>
      <c r="T6" s="26" t="s">
        <v>21</v>
      </c>
      <c r="U6" s="27" t="s">
        <v>20</v>
      </c>
      <c r="V6" s="28" t="s">
        <v>21</v>
      </c>
      <c r="W6" s="25" t="s">
        <v>20</v>
      </c>
      <c r="X6" s="26" t="s">
        <v>21</v>
      </c>
      <c r="Y6" s="90" t="s">
        <v>20</v>
      </c>
      <c r="Z6" s="147" t="s">
        <v>21</v>
      </c>
      <c r="AA6" s="164" t="s">
        <v>21</v>
      </c>
      <c r="AB6" s="113" t="s">
        <v>20</v>
      </c>
      <c r="AC6" s="114" t="s">
        <v>21</v>
      </c>
      <c r="AD6" s="115" t="s">
        <v>21</v>
      </c>
      <c r="AE6" s="113" t="s">
        <v>20</v>
      </c>
      <c r="AF6" s="114" t="s">
        <v>21</v>
      </c>
      <c r="AG6" s="115" t="s">
        <v>21</v>
      </c>
      <c r="AH6" s="113" t="s">
        <v>20</v>
      </c>
      <c r="AI6" s="114" t="s">
        <v>21</v>
      </c>
      <c r="AJ6" s="115" t="s">
        <v>21</v>
      </c>
      <c r="AK6" s="113" t="s">
        <v>20</v>
      </c>
      <c r="AL6" s="114" t="s">
        <v>21</v>
      </c>
      <c r="AM6" s="115" t="s">
        <v>21</v>
      </c>
      <c r="AN6" s="113" t="s">
        <v>20</v>
      </c>
      <c r="AO6" s="114" t="s">
        <v>21</v>
      </c>
      <c r="AP6" s="115" t="s">
        <v>21</v>
      </c>
      <c r="AQ6" s="113" t="s">
        <v>20</v>
      </c>
      <c r="AR6" s="114" t="s">
        <v>21</v>
      </c>
      <c r="AS6" s="115" t="s">
        <v>21</v>
      </c>
    </row>
    <row r="7" spans="1:214" s="56" customFormat="1" ht="12" customHeight="1" x14ac:dyDescent="0.2">
      <c r="A7" s="123">
        <v>1</v>
      </c>
      <c r="B7" s="29" t="s">
        <v>211</v>
      </c>
      <c r="C7" s="93">
        <v>1.96</v>
      </c>
      <c r="D7" s="30" t="s">
        <v>212</v>
      </c>
      <c r="E7" s="31" t="s">
        <v>213</v>
      </c>
      <c r="F7" s="171">
        <f>J7+Y7</f>
        <v>15436930.829999998</v>
      </c>
      <c r="G7" s="165">
        <f>K7+Z7</f>
        <v>2055890.4562581999</v>
      </c>
      <c r="H7" s="165">
        <f>L7+AA7</f>
        <v>1516188.1482430997</v>
      </c>
      <c r="I7" s="241">
        <f>H7/F7</f>
        <v>9.8218238129081509E-2</v>
      </c>
      <c r="J7" s="38">
        <v>7677768</v>
      </c>
      <c r="K7" s="33">
        <v>1022525.15</v>
      </c>
      <c r="L7" s="83">
        <v>763477.25768000004</v>
      </c>
      <c r="M7" s="51">
        <v>1307854</v>
      </c>
      <c r="N7" s="53">
        <v>174180</v>
      </c>
      <c r="O7" s="51">
        <v>1237578</v>
      </c>
      <c r="P7" s="53">
        <v>164820.64000000001</v>
      </c>
      <c r="Q7" s="54">
        <v>1336429</v>
      </c>
      <c r="R7" s="55">
        <v>177985.61</v>
      </c>
      <c r="S7" s="51">
        <v>1298035</v>
      </c>
      <c r="T7" s="53">
        <v>172872.3</v>
      </c>
      <c r="U7" s="54">
        <v>1298188</v>
      </c>
      <c r="V7" s="55">
        <v>172892.68</v>
      </c>
      <c r="W7" s="51">
        <v>1199684</v>
      </c>
      <c r="X7" s="53">
        <v>159773.92000000001</v>
      </c>
      <c r="Y7" s="181">
        <f t="shared" ref="Y7:AA7" si="0">AB7+AE7+AH7+AK7+AN7+AQ7</f>
        <v>7759162.8299999973</v>
      </c>
      <c r="Z7" s="174">
        <f t="shared" si="0"/>
        <v>1033365.3062581999</v>
      </c>
      <c r="AA7" s="199">
        <f t="shared" si="0"/>
        <v>752710.89056309965</v>
      </c>
      <c r="AB7" s="186">
        <v>1320895.5900000001</v>
      </c>
      <c r="AC7" s="187">
        <v>175916.87467620001</v>
      </c>
      <c r="AD7" s="188">
        <v>130304.8297479</v>
      </c>
      <c r="AE7" s="186">
        <v>1339712.3399999996</v>
      </c>
      <c r="AF7" s="187">
        <v>178422.89</v>
      </c>
      <c r="AG7" s="188">
        <v>130376.24999999988</v>
      </c>
      <c r="AH7" s="186">
        <v>1267031.43</v>
      </c>
      <c r="AI7" s="187">
        <v>168743.24584739999</v>
      </c>
      <c r="AJ7" s="188">
        <v>113598.0891333</v>
      </c>
      <c r="AK7" s="186">
        <v>1268082.18</v>
      </c>
      <c r="AL7" s="187">
        <v>168883.1847324</v>
      </c>
      <c r="AM7" s="188">
        <v>112024.3163247</v>
      </c>
      <c r="AN7" s="186">
        <v>1148757.3899999999</v>
      </c>
      <c r="AO7" s="187">
        <v>152991.5092002</v>
      </c>
      <c r="AP7" s="188">
        <v>115161.6963603</v>
      </c>
      <c r="AQ7" s="186">
        <v>1414683.8999999985</v>
      </c>
      <c r="AR7" s="187">
        <v>188407.60180199993</v>
      </c>
      <c r="AS7" s="188">
        <v>151245.70899689966</v>
      </c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1:214" s="50" customFormat="1" ht="12" customHeight="1" x14ac:dyDescent="0.2">
      <c r="A8" s="123">
        <v>2</v>
      </c>
      <c r="B8" s="124" t="s">
        <v>214</v>
      </c>
      <c r="C8" s="93">
        <v>0.76</v>
      </c>
      <c r="D8" s="30" t="s">
        <v>212</v>
      </c>
      <c r="E8" s="31" t="s">
        <v>215</v>
      </c>
      <c r="F8" s="171">
        <f t="shared" ref="F8:F53" si="1">J8+Y8</f>
        <v>3012462.7200000016</v>
      </c>
      <c r="G8" s="165">
        <f t="shared" ref="G8:G53" si="2">K8+Z8</f>
        <v>429740.86795920017</v>
      </c>
      <c r="H8" s="165">
        <f t="shared" ref="H8:H53" si="3">L8+AA8</f>
        <v>324423.8391792</v>
      </c>
      <c r="I8" s="241">
        <f t="shared" ref="I8:I59" si="4">H8/F8</f>
        <v>0.1076938934464888</v>
      </c>
      <c r="J8" s="38">
        <v>1239031</v>
      </c>
      <c r="K8" s="33">
        <v>177788.57</v>
      </c>
      <c r="L8" s="83">
        <v>135983.66406000001</v>
      </c>
      <c r="M8" s="51">
        <v>251520</v>
      </c>
      <c r="N8" s="53">
        <v>36090.6</v>
      </c>
      <c r="O8" s="51">
        <v>209993</v>
      </c>
      <c r="P8" s="53">
        <v>30131.9</v>
      </c>
      <c r="Q8" s="54">
        <v>99495</v>
      </c>
      <c r="R8" s="55">
        <v>14276.54</v>
      </c>
      <c r="S8" s="51">
        <v>175286</v>
      </c>
      <c r="T8" s="53">
        <v>25151.79</v>
      </c>
      <c r="U8" s="54">
        <v>227569</v>
      </c>
      <c r="V8" s="55">
        <v>32653.88</v>
      </c>
      <c r="W8" s="51">
        <v>275168</v>
      </c>
      <c r="X8" s="53">
        <v>39483.86</v>
      </c>
      <c r="Y8" s="181">
        <f t="shared" ref="Y8:Y59" si="5">AB8+AE8+AH8+AK8+AN8+AQ8</f>
        <v>1773431.7200000016</v>
      </c>
      <c r="Z8" s="174">
        <f t="shared" ref="Z8:Z59" si="6">AC8+AF8+AI8+AL8+AO8+AR8</f>
        <v>251952.29795920016</v>
      </c>
      <c r="AA8" s="199">
        <f t="shared" ref="AA8:AA59" si="7">AD8+AG8+AJ8+AM8+AP8+AS8</f>
        <v>188440.17511919996</v>
      </c>
      <c r="AB8" s="186">
        <v>336326.52000000118</v>
      </c>
      <c r="AC8" s="187">
        <v>48259.570000000116</v>
      </c>
      <c r="AD8" s="188">
        <v>36739.75999999998</v>
      </c>
      <c r="AE8" s="186">
        <v>312681.91999999987</v>
      </c>
      <c r="AF8" s="187">
        <v>44429.41457999999</v>
      </c>
      <c r="AG8" s="188">
        <v>33975.280000000006</v>
      </c>
      <c r="AH8" s="186">
        <v>236007.48</v>
      </c>
      <c r="AI8" s="187">
        <v>33428.099467200002</v>
      </c>
      <c r="AJ8" s="188">
        <v>23257.506528000002</v>
      </c>
      <c r="AK8" s="186">
        <v>314832.59999999998</v>
      </c>
      <c r="AL8" s="187">
        <v>44592.889464</v>
      </c>
      <c r="AM8" s="188">
        <v>30193.5935508</v>
      </c>
      <c r="AN8" s="186">
        <v>268307.52</v>
      </c>
      <c r="AO8" s="187">
        <v>38003.077132799997</v>
      </c>
      <c r="AP8" s="188">
        <v>29032.597221600001</v>
      </c>
      <c r="AQ8" s="186">
        <v>305275.68000000058</v>
      </c>
      <c r="AR8" s="187">
        <v>43239.247315200038</v>
      </c>
      <c r="AS8" s="188">
        <v>35241.437818799968</v>
      </c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</row>
    <row r="9" spans="1:214" s="50" customFormat="1" ht="12" customHeight="1" x14ac:dyDescent="0.2">
      <c r="A9" s="123">
        <v>3</v>
      </c>
      <c r="B9" s="124" t="s">
        <v>218</v>
      </c>
      <c r="C9" s="93">
        <v>1.95</v>
      </c>
      <c r="D9" s="30" t="s">
        <v>212</v>
      </c>
      <c r="E9" s="31" t="s">
        <v>219</v>
      </c>
      <c r="F9" s="171">
        <f t="shared" si="1"/>
        <v>13875120</v>
      </c>
      <c r="G9" s="165">
        <f t="shared" si="2"/>
        <v>1847888.4828899999</v>
      </c>
      <c r="H9" s="165">
        <f t="shared" si="3"/>
        <v>1359263.4092450002</v>
      </c>
      <c r="I9" s="241">
        <f t="shared" si="4"/>
        <v>9.7964083139100794E-2</v>
      </c>
      <c r="J9" s="38">
        <v>6617832</v>
      </c>
      <c r="K9" s="33">
        <v>881362.87</v>
      </c>
      <c r="L9" s="83">
        <v>658077.2183200001</v>
      </c>
      <c r="M9" s="51">
        <v>1263050</v>
      </c>
      <c r="N9" s="53">
        <v>168213</v>
      </c>
      <c r="O9" s="51">
        <v>1214274</v>
      </c>
      <c r="P9" s="53">
        <v>161717.01</v>
      </c>
      <c r="Q9" s="54">
        <v>1230509</v>
      </c>
      <c r="R9" s="55">
        <v>163879.19</v>
      </c>
      <c r="S9" s="51">
        <v>1027865</v>
      </c>
      <c r="T9" s="53">
        <v>136891.06</v>
      </c>
      <c r="U9" s="54">
        <v>1097553</v>
      </c>
      <c r="V9" s="55">
        <v>146172.10999999999</v>
      </c>
      <c r="W9" s="51">
        <v>784581</v>
      </c>
      <c r="X9" s="53">
        <v>104490.5</v>
      </c>
      <c r="Y9" s="181">
        <f t="shared" si="5"/>
        <v>7257288</v>
      </c>
      <c r="Z9" s="174">
        <f t="shared" si="6"/>
        <v>966525.61288999987</v>
      </c>
      <c r="AA9" s="199">
        <f t="shared" si="7"/>
        <v>701186.190925</v>
      </c>
      <c r="AB9" s="186">
        <v>1197253.5</v>
      </c>
      <c r="AC9" s="187">
        <v>159450.22112999999</v>
      </c>
      <c r="AD9" s="188">
        <v>118174.48371</v>
      </c>
      <c r="AE9" s="186">
        <v>1319002.5</v>
      </c>
      <c r="AF9" s="187">
        <v>175664.75</v>
      </c>
      <c r="AG9" s="188">
        <v>128304.73000000001</v>
      </c>
      <c r="AH9" s="186">
        <v>1301676</v>
      </c>
      <c r="AI9" s="187">
        <v>173357.20968</v>
      </c>
      <c r="AJ9" s="188">
        <v>116569.203825</v>
      </c>
      <c r="AK9" s="186">
        <v>1263375</v>
      </c>
      <c r="AL9" s="187">
        <v>168256.2825</v>
      </c>
      <c r="AM9" s="188">
        <v>111745.85514</v>
      </c>
      <c r="AN9" s="186">
        <v>989674.5</v>
      </c>
      <c r="AO9" s="187">
        <v>131804.84990999999</v>
      </c>
      <c r="AP9" s="188">
        <v>98810.108684999999</v>
      </c>
      <c r="AQ9" s="186">
        <v>1186306.5</v>
      </c>
      <c r="AR9" s="187">
        <v>157992.29967000001</v>
      </c>
      <c r="AS9" s="188">
        <v>127581.80956500002</v>
      </c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</row>
    <row r="10" spans="1:214" s="56" customFormat="1" ht="12" customHeight="1" x14ac:dyDescent="0.2">
      <c r="A10" s="123">
        <v>4</v>
      </c>
      <c r="B10" s="124" t="s">
        <v>725</v>
      </c>
      <c r="C10" s="93">
        <v>1.4990000000000001</v>
      </c>
      <c r="D10" s="30" t="s">
        <v>212</v>
      </c>
      <c r="E10" s="31" t="s">
        <v>220</v>
      </c>
      <c r="F10" s="171">
        <f t="shared" si="1"/>
        <v>7152636.7999999989</v>
      </c>
      <c r="G10" s="165">
        <f t="shared" si="2"/>
        <v>981125.37718750001</v>
      </c>
      <c r="H10" s="165">
        <f t="shared" si="3"/>
        <v>728332.3728575001</v>
      </c>
      <c r="I10" s="241">
        <f t="shared" si="4"/>
        <v>0.10182711540134405</v>
      </c>
      <c r="J10" s="38">
        <v>2279810</v>
      </c>
      <c r="K10" s="33">
        <v>314766.31699999998</v>
      </c>
      <c r="L10" s="83">
        <v>237845.52760000003</v>
      </c>
      <c r="M10" s="51">
        <v>289439</v>
      </c>
      <c r="N10" s="53">
        <v>41531.599999999999</v>
      </c>
      <c r="O10" s="51">
        <v>247963</v>
      </c>
      <c r="P10" s="53">
        <v>34960.417000000001</v>
      </c>
      <c r="Q10" s="54">
        <v>363841</v>
      </c>
      <c r="R10" s="55">
        <v>49755.259999999995</v>
      </c>
      <c r="S10" s="51">
        <v>336190</v>
      </c>
      <c r="T10" s="53">
        <v>45973.979999999996</v>
      </c>
      <c r="U10" s="54">
        <v>501122</v>
      </c>
      <c r="V10" s="55">
        <v>68528.44</v>
      </c>
      <c r="W10" s="51">
        <v>541255</v>
      </c>
      <c r="X10" s="53">
        <v>74016.62</v>
      </c>
      <c r="Y10" s="181">
        <f t="shared" si="5"/>
        <v>4872826.7999999989</v>
      </c>
      <c r="Z10" s="174">
        <f t="shared" si="6"/>
        <v>666359.06018750009</v>
      </c>
      <c r="AA10" s="199">
        <f t="shared" si="7"/>
        <v>490486.84525750007</v>
      </c>
      <c r="AB10" s="186">
        <v>617776.35</v>
      </c>
      <c r="AC10" s="187">
        <v>84480.915862499998</v>
      </c>
      <c r="AD10" s="188">
        <v>62919.128279999997</v>
      </c>
      <c r="AE10" s="186">
        <v>671714.54999999981</v>
      </c>
      <c r="AF10" s="187">
        <v>91856.960000000006</v>
      </c>
      <c r="AG10" s="188">
        <v>67514.799999999916</v>
      </c>
      <c r="AH10" s="186">
        <v>646517.4</v>
      </c>
      <c r="AI10" s="187">
        <v>88411.254449999993</v>
      </c>
      <c r="AJ10" s="188">
        <v>59853.253290000001</v>
      </c>
      <c r="AK10" s="186">
        <v>893798.1</v>
      </c>
      <c r="AL10" s="187">
        <v>122226.89017499999</v>
      </c>
      <c r="AM10" s="188">
        <v>81651.947931000002</v>
      </c>
      <c r="AN10" s="186">
        <v>1030480.95</v>
      </c>
      <c r="AO10" s="187">
        <v>140918.26991249999</v>
      </c>
      <c r="AP10" s="188">
        <v>106597.0673925</v>
      </c>
      <c r="AQ10" s="186">
        <v>1012539.4499999997</v>
      </c>
      <c r="AR10" s="187">
        <v>138464.7697875</v>
      </c>
      <c r="AS10" s="188">
        <v>111950.64836400011</v>
      </c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214" s="56" customFormat="1" ht="12" customHeight="1" x14ac:dyDescent="0.2">
      <c r="A11" s="123">
        <v>5</v>
      </c>
      <c r="B11" s="125" t="s">
        <v>216</v>
      </c>
      <c r="C11" s="93">
        <v>0.5</v>
      </c>
      <c r="D11" s="30" t="s">
        <v>23</v>
      </c>
      <c r="E11" s="31" t="s">
        <v>217</v>
      </c>
      <c r="F11" s="171">
        <f t="shared" si="1"/>
        <v>2795806.4400000041</v>
      </c>
      <c r="G11" s="165">
        <f t="shared" si="2"/>
        <v>397666.74767980014</v>
      </c>
      <c r="H11" s="165">
        <f t="shared" si="3"/>
        <v>298147.11038600001</v>
      </c>
      <c r="I11" s="241">
        <f t="shared" si="4"/>
        <v>0.10664082681846873</v>
      </c>
      <c r="J11" s="38">
        <v>743877</v>
      </c>
      <c r="K11" s="33">
        <v>107490.23000000001</v>
      </c>
      <c r="L11" s="83">
        <v>82391.820020000028</v>
      </c>
      <c r="M11" s="51">
        <v>0</v>
      </c>
      <c r="N11" s="53">
        <v>0</v>
      </c>
      <c r="O11" s="51">
        <v>0</v>
      </c>
      <c r="P11" s="53">
        <v>0</v>
      </c>
      <c r="Q11" s="54">
        <v>0</v>
      </c>
      <c r="R11" s="55">
        <v>0</v>
      </c>
      <c r="S11" s="51">
        <v>219658</v>
      </c>
      <c r="T11" s="53">
        <v>31740.58</v>
      </c>
      <c r="U11" s="54">
        <v>247128</v>
      </c>
      <c r="V11" s="55">
        <v>35710</v>
      </c>
      <c r="W11" s="51">
        <v>277091</v>
      </c>
      <c r="X11" s="53">
        <v>40039.65</v>
      </c>
      <c r="Y11" s="181">
        <f t="shared" si="5"/>
        <v>2051929.4400000039</v>
      </c>
      <c r="Z11" s="174">
        <f t="shared" si="6"/>
        <v>290176.51767980016</v>
      </c>
      <c r="AA11" s="199">
        <f t="shared" si="7"/>
        <v>215755.290366</v>
      </c>
      <c r="AB11" s="186">
        <v>341836.62</v>
      </c>
      <c r="AC11" s="187">
        <v>48499.7796456</v>
      </c>
      <c r="AD11" s="188">
        <v>36545.046057</v>
      </c>
      <c r="AE11" s="186">
        <v>358527.18000000331</v>
      </c>
      <c r="AF11" s="187">
        <v>50867.839999999997</v>
      </c>
      <c r="AG11" s="188">
        <v>37982.19</v>
      </c>
      <c r="AH11" s="186">
        <v>299859.24</v>
      </c>
      <c r="AI11" s="187">
        <v>42544.028971200001</v>
      </c>
      <c r="AJ11" s="188">
        <v>29730.899808599999</v>
      </c>
      <c r="AK11" s="186">
        <v>336152.4</v>
      </c>
      <c r="AL11" s="187">
        <v>47693.302512000002</v>
      </c>
      <c r="AM11" s="188">
        <v>32193.189224999998</v>
      </c>
      <c r="AN11" s="186">
        <v>353867.7</v>
      </c>
      <c r="AO11" s="187">
        <v>50206.749276000002</v>
      </c>
      <c r="AP11" s="188">
        <v>38461.661123999998</v>
      </c>
      <c r="AQ11" s="186">
        <v>361686.30000000069</v>
      </c>
      <c r="AR11" s="187">
        <v>50364.817275000169</v>
      </c>
      <c r="AS11" s="188">
        <v>40842.304151399992</v>
      </c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</row>
    <row r="12" spans="1:214" s="56" customFormat="1" ht="12" customHeight="1" x14ac:dyDescent="0.2">
      <c r="A12" s="123">
        <v>6</v>
      </c>
      <c r="B12" s="124" t="s">
        <v>221</v>
      </c>
      <c r="C12" s="93">
        <v>0.999</v>
      </c>
      <c r="D12" s="30" t="s">
        <v>23</v>
      </c>
      <c r="E12" s="31" t="s">
        <v>222</v>
      </c>
      <c r="F12" s="171">
        <f t="shared" si="1"/>
        <v>5243816.5999999996</v>
      </c>
      <c r="G12" s="165">
        <f t="shared" si="2"/>
        <v>724984.94449579983</v>
      </c>
      <c r="H12" s="165">
        <f t="shared" si="3"/>
        <v>537905.52241759992</v>
      </c>
      <c r="I12" s="241">
        <f t="shared" si="4"/>
        <v>0.10257901132880962</v>
      </c>
      <c r="J12" s="38">
        <v>1517576</v>
      </c>
      <c r="K12" s="33">
        <v>213037.31888000004</v>
      </c>
      <c r="L12" s="83">
        <v>161834.30464000007</v>
      </c>
      <c r="M12" s="51">
        <v>0</v>
      </c>
      <c r="N12" s="53">
        <v>0</v>
      </c>
      <c r="O12" s="51">
        <v>110319</v>
      </c>
      <c r="P12" s="53">
        <v>15486.58122</v>
      </c>
      <c r="Q12" s="54">
        <v>259766</v>
      </c>
      <c r="R12" s="55">
        <v>36465.951079999999</v>
      </c>
      <c r="S12" s="51">
        <v>324847</v>
      </c>
      <c r="T12" s="53">
        <v>45602.021860000001</v>
      </c>
      <c r="U12" s="54">
        <v>412814</v>
      </c>
      <c r="V12" s="55">
        <v>57950.829320000004</v>
      </c>
      <c r="W12" s="51">
        <v>409830</v>
      </c>
      <c r="X12" s="53">
        <v>57531.935400000002</v>
      </c>
      <c r="Y12" s="181">
        <f t="shared" si="5"/>
        <v>3726240.5999999996</v>
      </c>
      <c r="Z12" s="174">
        <f t="shared" si="6"/>
        <v>511947.6256157998</v>
      </c>
      <c r="AA12" s="199">
        <f t="shared" si="7"/>
        <v>376071.21777759987</v>
      </c>
      <c r="AB12" s="186">
        <v>418284.18</v>
      </c>
      <c r="AC12" s="187">
        <v>57652.1085294</v>
      </c>
      <c r="AD12" s="188">
        <v>43522.627297200001</v>
      </c>
      <c r="AE12" s="186">
        <v>659743.13999999978</v>
      </c>
      <c r="AF12" s="187">
        <v>90932.4</v>
      </c>
      <c r="AG12" s="188">
        <v>67477.609999999957</v>
      </c>
      <c r="AH12" s="186">
        <v>664068.24</v>
      </c>
      <c r="AI12" s="187">
        <v>91528.525519200004</v>
      </c>
      <c r="AJ12" s="188">
        <v>62683.2993346</v>
      </c>
      <c r="AK12" s="186">
        <v>684334</v>
      </c>
      <c r="AL12" s="187">
        <v>94321.755220000006</v>
      </c>
      <c r="AM12" s="188">
        <v>63335.583519599997</v>
      </c>
      <c r="AN12" s="186">
        <v>659139.43999999994</v>
      </c>
      <c r="AO12" s="187">
        <v>90849.189015199998</v>
      </c>
      <c r="AP12" s="188">
        <v>68900.938606399999</v>
      </c>
      <c r="AQ12" s="186">
        <v>640671.60000000009</v>
      </c>
      <c r="AR12" s="187">
        <v>86663.647331999775</v>
      </c>
      <c r="AS12" s="188">
        <v>70151.159019799961</v>
      </c>
    </row>
    <row r="13" spans="1:214" s="37" customFormat="1" ht="12" customHeight="1" x14ac:dyDescent="0.2">
      <c r="A13" s="123">
        <v>7</v>
      </c>
      <c r="B13" s="124" t="s">
        <v>237</v>
      </c>
      <c r="C13" s="93">
        <v>0.6</v>
      </c>
      <c r="D13" s="30" t="s">
        <v>212</v>
      </c>
      <c r="E13" s="31" t="s">
        <v>238</v>
      </c>
      <c r="F13" s="171">
        <f t="shared" si="1"/>
        <v>1898591.3999999997</v>
      </c>
      <c r="G13" s="165">
        <f t="shared" si="2"/>
        <v>272428.88073600002</v>
      </c>
      <c r="H13" s="165">
        <f t="shared" si="3"/>
        <v>204019.33852799999</v>
      </c>
      <c r="I13" s="241">
        <f t="shared" si="4"/>
        <v>0.10745826538980427</v>
      </c>
      <c r="J13" s="38">
        <v>568371</v>
      </c>
      <c r="K13" s="33">
        <v>81555.56</v>
      </c>
      <c r="L13" s="83">
        <v>62378.722459999997</v>
      </c>
      <c r="M13" s="51">
        <v>0</v>
      </c>
      <c r="N13" s="53">
        <v>0</v>
      </c>
      <c r="O13" s="51">
        <v>111830</v>
      </c>
      <c r="P13" s="53">
        <v>16046.49</v>
      </c>
      <c r="Q13" s="54">
        <v>118987</v>
      </c>
      <c r="R13" s="55">
        <v>17073.439999999999</v>
      </c>
      <c r="S13" s="51">
        <v>113930</v>
      </c>
      <c r="T13" s="53">
        <v>16347.82</v>
      </c>
      <c r="U13" s="54">
        <v>114198</v>
      </c>
      <c r="V13" s="55">
        <v>16386.27</v>
      </c>
      <c r="W13" s="51">
        <v>109426</v>
      </c>
      <c r="X13" s="53">
        <v>15701.54</v>
      </c>
      <c r="Y13" s="181">
        <f t="shared" si="5"/>
        <v>1330220.3999999997</v>
      </c>
      <c r="Z13" s="174">
        <f t="shared" si="6"/>
        <v>190873.32073600002</v>
      </c>
      <c r="AA13" s="199">
        <f t="shared" si="7"/>
        <v>141640.616068</v>
      </c>
      <c r="AB13" s="186">
        <v>110923.5</v>
      </c>
      <c r="AC13" s="187">
        <v>15916.413015</v>
      </c>
      <c r="AD13" s="188">
        <v>12123.492118</v>
      </c>
      <c r="AE13" s="186">
        <v>144453.99999999994</v>
      </c>
      <c r="AF13" s="187">
        <v>20727.7</v>
      </c>
      <c r="AG13" s="188">
        <v>15605.160000000007</v>
      </c>
      <c r="AH13" s="186">
        <v>275152.40000000002</v>
      </c>
      <c r="AI13" s="187">
        <v>39481.617875999997</v>
      </c>
      <c r="AJ13" s="188">
        <v>27448.710102000001</v>
      </c>
      <c r="AK13" s="186">
        <v>305279.09999999998</v>
      </c>
      <c r="AL13" s="187">
        <v>43804.498058999998</v>
      </c>
      <c r="AM13" s="188">
        <v>29921.835143</v>
      </c>
      <c r="AN13" s="186">
        <v>242890.3</v>
      </c>
      <c r="AO13" s="187">
        <v>34852.329146999997</v>
      </c>
      <c r="AP13" s="188">
        <v>26936.013817999999</v>
      </c>
      <c r="AQ13" s="186">
        <v>251521.09999999986</v>
      </c>
      <c r="AR13" s="187">
        <v>36090.762639000022</v>
      </c>
      <c r="AS13" s="188">
        <v>29605.40488699999</v>
      </c>
    </row>
    <row r="14" spans="1:214" s="37" customFormat="1" ht="12" customHeight="1" x14ac:dyDescent="0.2">
      <c r="A14" s="123">
        <v>8</v>
      </c>
      <c r="B14" s="124" t="s">
        <v>223</v>
      </c>
      <c r="C14" s="93">
        <v>0.6</v>
      </c>
      <c r="D14" s="30" t="s">
        <v>212</v>
      </c>
      <c r="E14" s="31" t="s">
        <v>224</v>
      </c>
      <c r="F14" s="171">
        <f t="shared" si="1"/>
        <v>4127341.3200000003</v>
      </c>
      <c r="G14" s="165">
        <f t="shared" si="2"/>
        <v>592232.19748059998</v>
      </c>
      <c r="H14" s="165">
        <f t="shared" si="3"/>
        <v>444367.34620440006</v>
      </c>
      <c r="I14" s="241">
        <f t="shared" si="4"/>
        <v>0.10766430778358792</v>
      </c>
      <c r="J14" s="38">
        <v>2102526</v>
      </c>
      <c r="K14" s="33">
        <v>301691.45</v>
      </c>
      <c r="L14" s="83">
        <v>230752.22276000006</v>
      </c>
      <c r="M14" s="51">
        <v>370323</v>
      </c>
      <c r="N14" s="53">
        <v>53137.65</v>
      </c>
      <c r="O14" s="51">
        <v>340905</v>
      </c>
      <c r="P14" s="53">
        <v>48916.46</v>
      </c>
      <c r="Q14" s="54">
        <v>367626</v>
      </c>
      <c r="R14" s="55">
        <v>52750.65</v>
      </c>
      <c r="S14" s="51">
        <v>208840</v>
      </c>
      <c r="T14" s="53">
        <v>29966.45</v>
      </c>
      <c r="U14" s="54">
        <v>424691</v>
      </c>
      <c r="V14" s="55">
        <v>60938.91</v>
      </c>
      <c r="W14" s="51">
        <v>390141</v>
      </c>
      <c r="X14" s="53">
        <v>55981.33</v>
      </c>
      <c r="Y14" s="181">
        <f t="shared" si="5"/>
        <v>2024815.3200000003</v>
      </c>
      <c r="Z14" s="174">
        <f t="shared" si="6"/>
        <v>290540.74748059997</v>
      </c>
      <c r="AA14" s="199">
        <f t="shared" si="7"/>
        <v>213615.12344439997</v>
      </c>
      <c r="AB14" s="186">
        <v>410798.46</v>
      </c>
      <c r="AC14" s="187">
        <v>58945.471025400002</v>
      </c>
      <c r="AD14" s="188">
        <v>44871.769458000002</v>
      </c>
      <c r="AE14" s="186">
        <v>422074.3800000003</v>
      </c>
      <c r="AF14" s="187">
        <v>60563.45</v>
      </c>
      <c r="AG14" s="188">
        <v>45338.88999999997</v>
      </c>
      <c r="AH14" s="186">
        <v>322359</v>
      </c>
      <c r="AI14" s="187">
        <v>46255.292909999996</v>
      </c>
      <c r="AJ14" s="188">
        <v>32356.7337018</v>
      </c>
      <c r="AK14" s="186">
        <v>423945.3</v>
      </c>
      <c r="AL14" s="187">
        <v>60831.911096999997</v>
      </c>
      <c r="AM14" s="188">
        <v>41784.726535200003</v>
      </c>
      <c r="AN14" s="186">
        <v>417798.6</v>
      </c>
      <c r="AO14" s="187">
        <v>59949.921113999997</v>
      </c>
      <c r="AP14" s="188">
        <v>46094.984020199998</v>
      </c>
      <c r="AQ14" s="186">
        <v>27839.580000000005</v>
      </c>
      <c r="AR14" s="187">
        <v>3994.7013342000005</v>
      </c>
      <c r="AS14" s="188">
        <v>3168.0197291999993</v>
      </c>
    </row>
    <row r="15" spans="1:214" s="37" customFormat="1" ht="12" customHeight="1" x14ac:dyDescent="0.2">
      <c r="A15" s="123">
        <v>9</v>
      </c>
      <c r="B15" s="124" t="s">
        <v>229</v>
      </c>
      <c r="C15" s="93">
        <v>0.999</v>
      </c>
      <c r="D15" s="30" t="s">
        <v>212</v>
      </c>
      <c r="E15" s="31" t="s">
        <v>230</v>
      </c>
      <c r="F15" s="171">
        <f t="shared" si="1"/>
        <v>6425875.75</v>
      </c>
      <c r="G15" s="165">
        <f t="shared" si="2"/>
        <v>895702.8107725</v>
      </c>
      <c r="H15" s="165">
        <f t="shared" si="3"/>
        <v>670275.83354500006</v>
      </c>
      <c r="I15" s="241">
        <f t="shared" si="4"/>
        <v>0.1043088692689086</v>
      </c>
      <c r="J15" s="38">
        <v>2964164</v>
      </c>
      <c r="K15" s="33">
        <v>413174.80999999994</v>
      </c>
      <c r="L15" s="83">
        <v>313163.91663999995</v>
      </c>
      <c r="M15" s="51">
        <v>527222</v>
      </c>
      <c r="N15" s="53">
        <v>73489.47</v>
      </c>
      <c r="O15" s="51">
        <v>453135</v>
      </c>
      <c r="P15" s="53">
        <v>63162.49</v>
      </c>
      <c r="Q15" s="54">
        <v>501950</v>
      </c>
      <c r="R15" s="55">
        <v>69966.81</v>
      </c>
      <c r="S15" s="51">
        <v>473738</v>
      </c>
      <c r="T15" s="53">
        <v>66034.34</v>
      </c>
      <c r="U15" s="54">
        <v>484533</v>
      </c>
      <c r="V15" s="55">
        <v>67539.05</v>
      </c>
      <c r="W15" s="51">
        <v>523586</v>
      </c>
      <c r="X15" s="53">
        <v>72982.649999999994</v>
      </c>
      <c r="Y15" s="181">
        <f t="shared" si="5"/>
        <v>3461711.75</v>
      </c>
      <c r="Z15" s="174">
        <f t="shared" si="6"/>
        <v>482528.0007725</v>
      </c>
      <c r="AA15" s="199">
        <f t="shared" si="7"/>
        <v>357111.91690500005</v>
      </c>
      <c r="AB15" s="186">
        <v>562308.5</v>
      </c>
      <c r="AC15" s="187">
        <v>78380.181815000004</v>
      </c>
      <c r="AD15" s="188">
        <v>59236.519897500002</v>
      </c>
      <c r="AE15" s="186">
        <v>561754</v>
      </c>
      <c r="AF15" s="187">
        <v>78302.89</v>
      </c>
      <c r="AG15" s="188">
        <v>58134.320000000007</v>
      </c>
      <c r="AH15" s="186">
        <v>545539.75</v>
      </c>
      <c r="AI15" s="187">
        <v>76042.7857525</v>
      </c>
      <c r="AJ15" s="188">
        <v>52345.447610000003</v>
      </c>
      <c r="AK15" s="186">
        <v>588002.5</v>
      </c>
      <c r="AL15" s="187">
        <v>81961.668474999999</v>
      </c>
      <c r="AM15" s="188">
        <v>55323.914592499998</v>
      </c>
      <c r="AN15" s="186">
        <v>618627.75</v>
      </c>
      <c r="AO15" s="187">
        <v>86230.522072500011</v>
      </c>
      <c r="AP15" s="188">
        <v>65795.926052499999</v>
      </c>
      <c r="AQ15" s="186">
        <v>585479.25</v>
      </c>
      <c r="AR15" s="187">
        <v>81609.952657500005</v>
      </c>
      <c r="AS15" s="188">
        <v>66275.788752500011</v>
      </c>
    </row>
    <row r="16" spans="1:214" s="37" customFormat="1" ht="12" customHeight="1" x14ac:dyDescent="0.2">
      <c r="A16" s="123">
        <v>10</v>
      </c>
      <c r="B16" s="124" t="s">
        <v>235</v>
      </c>
      <c r="C16" s="93">
        <v>1.998</v>
      </c>
      <c r="D16" s="30" t="s">
        <v>212</v>
      </c>
      <c r="E16" s="31" t="s">
        <v>236</v>
      </c>
      <c r="F16" s="171">
        <f t="shared" si="1"/>
        <v>11259007.599999994</v>
      </c>
      <c r="G16" s="165">
        <f t="shared" si="2"/>
        <v>1499474.6301968</v>
      </c>
      <c r="H16" s="165">
        <f t="shared" si="3"/>
        <v>1098628.0023011998</v>
      </c>
      <c r="I16" s="241">
        <f t="shared" si="4"/>
        <v>9.7577694352138145E-2</v>
      </c>
      <c r="J16" s="38">
        <v>5284672</v>
      </c>
      <c r="K16" s="33">
        <v>703812.61</v>
      </c>
      <c r="L16" s="83">
        <v>525507.77672000008</v>
      </c>
      <c r="M16" s="51">
        <v>401489</v>
      </c>
      <c r="N16" s="53">
        <v>53470.31</v>
      </c>
      <c r="O16" s="51">
        <v>763718</v>
      </c>
      <c r="P16" s="53">
        <v>101711.96</v>
      </c>
      <c r="Q16" s="54">
        <v>968083</v>
      </c>
      <c r="R16" s="55">
        <v>128929.29</v>
      </c>
      <c r="S16" s="51">
        <v>998113</v>
      </c>
      <c r="T16" s="53">
        <v>132928.69</v>
      </c>
      <c r="U16" s="54">
        <v>1127646</v>
      </c>
      <c r="V16" s="55">
        <v>150179.89000000001</v>
      </c>
      <c r="W16" s="51">
        <v>1025623</v>
      </c>
      <c r="X16" s="53">
        <v>136592.47</v>
      </c>
      <c r="Y16" s="181">
        <f t="shared" si="5"/>
        <v>5974335.5999999931</v>
      </c>
      <c r="Z16" s="174">
        <f t="shared" si="6"/>
        <v>795662.0201968</v>
      </c>
      <c r="AA16" s="199">
        <f t="shared" si="7"/>
        <v>573120.22558119975</v>
      </c>
      <c r="AB16" s="186">
        <v>1179464.1599999999</v>
      </c>
      <c r="AC16" s="187">
        <v>157081.03682879999</v>
      </c>
      <c r="AD16" s="188">
        <v>116634.5285664</v>
      </c>
      <c r="AE16" s="186">
        <v>929523.83999999985</v>
      </c>
      <c r="AF16" s="187">
        <v>123793.99</v>
      </c>
      <c r="AG16" s="188">
        <v>89981.109999999841</v>
      </c>
      <c r="AH16" s="186">
        <v>1044915.36</v>
      </c>
      <c r="AI16" s="187">
        <v>139161.82764480001</v>
      </c>
      <c r="AJ16" s="188">
        <v>93100.487792400003</v>
      </c>
      <c r="AK16" s="186">
        <v>1055821.2</v>
      </c>
      <c r="AL16" s="187">
        <v>140614.26741599999</v>
      </c>
      <c r="AM16" s="188">
        <v>91556.660879999996</v>
      </c>
      <c r="AN16" s="186">
        <v>936494.64</v>
      </c>
      <c r="AO16" s="187">
        <v>124722.3561552</v>
      </c>
      <c r="AP16" s="188">
        <v>93539.680531200007</v>
      </c>
      <c r="AQ16" s="186">
        <v>828116.3999999942</v>
      </c>
      <c r="AR16" s="187">
        <v>110288.54215200001</v>
      </c>
      <c r="AS16" s="188">
        <v>88307.757811199917</v>
      </c>
    </row>
    <row r="17" spans="1:45" s="37" customFormat="1" ht="12" customHeight="1" x14ac:dyDescent="0.2">
      <c r="A17" s="123">
        <v>11</v>
      </c>
      <c r="B17" s="124" t="s">
        <v>227</v>
      </c>
      <c r="C17" s="93">
        <v>2</v>
      </c>
      <c r="D17" s="30" t="s">
        <v>212</v>
      </c>
      <c r="E17" s="31" t="s">
        <v>228</v>
      </c>
      <c r="F17" s="171">
        <f t="shared" si="1"/>
        <v>5957358.7999999989</v>
      </c>
      <c r="G17" s="165">
        <f t="shared" si="2"/>
        <v>796814.99058999983</v>
      </c>
      <c r="H17" s="165">
        <f t="shared" si="3"/>
        <v>599005.09560899995</v>
      </c>
      <c r="I17" s="241">
        <f t="shared" si="4"/>
        <v>0.10054876929840117</v>
      </c>
      <c r="J17" s="38">
        <v>3796944</v>
      </c>
      <c r="K17" s="33">
        <v>514578.3</v>
      </c>
      <c r="L17" s="83">
        <v>386469.40944000008</v>
      </c>
      <c r="M17" s="51">
        <v>728440</v>
      </c>
      <c r="N17" s="53">
        <v>103030.55</v>
      </c>
      <c r="O17" s="51">
        <v>526995</v>
      </c>
      <c r="P17" s="53">
        <v>70680.570000000007</v>
      </c>
      <c r="Q17" s="54">
        <v>865884</v>
      </c>
      <c r="R17" s="55">
        <v>116132.36</v>
      </c>
      <c r="S17" s="51">
        <v>800763</v>
      </c>
      <c r="T17" s="53">
        <v>107398.33</v>
      </c>
      <c r="U17" s="54">
        <v>678070</v>
      </c>
      <c r="V17" s="55">
        <v>90942.75</v>
      </c>
      <c r="W17" s="51">
        <v>196792</v>
      </c>
      <c r="X17" s="53">
        <v>26393.74</v>
      </c>
      <c r="Y17" s="181">
        <f t="shared" si="5"/>
        <v>2160414.7999999989</v>
      </c>
      <c r="Z17" s="174">
        <f t="shared" si="6"/>
        <v>282236.6905899999</v>
      </c>
      <c r="AA17" s="199">
        <f t="shared" si="7"/>
        <v>212535.68616899988</v>
      </c>
      <c r="AB17" s="186">
        <v>295531.2</v>
      </c>
      <c r="AC17" s="187">
        <v>38918.503728000003</v>
      </c>
      <c r="AD17" s="188">
        <v>28610.968455999999</v>
      </c>
      <c r="AE17" s="186">
        <v>277964.19999999995</v>
      </c>
      <c r="AF17" s="187">
        <v>36605.11</v>
      </c>
      <c r="AG17" s="188">
        <v>26414.369999999977</v>
      </c>
      <c r="AH17" s="186">
        <v>261846</v>
      </c>
      <c r="AI17" s="187">
        <v>34482.499739999999</v>
      </c>
      <c r="AJ17" s="188">
        <v>22850.952449</v>
      </c>
      <c r="AK17" s="186">
        <v>115053</v>
      </c>
      <c r="AL17" s="187">
        <v>15151.32957</v>
      </c>
      <c r="AM17" s="188">
        <v>10476.783194</v>
      </c>
      <c r="AN17" s="186">
        <v>280373.3</v>
      </c>
      <c r="AO17" s="187">
        <v>36922.359876999995</v>
      </c>
      <c r="AP17" s="188">
        <v>27770.692471999999</v>
      </c>
      <c r="AQ17" s="186">
        <v>929647.09999999916</v>
      </c>
      <c r="AR17" s="187">
        <v>120156.88767499987</v>
      </c>
      <c r="AS17" s="188">
        <v>96411.919597999891</v>
      </c>
    </row>
    <row r="18" spans="1:45" s="37" customFormat="1" ht="12" customHeight="1" x14ac:dyDescent="0.2">
      <c r="A18" s="123">
        <v>12</v>
      </c>
      <c r="B18" s="124" t="s">
        <v>225</v>
      </c>
      <c r="C18" s="93">
        <v>1.96</v>
      </c>
      <c r="D18" s="30" t="s">
        <v>212</v>
      </c>
      <c r="E18" s="31" t="s">
        <v>226</v>
      </c>
      <c r="F18" s="171">
        <f t="shared" si="1"/>
        <v>5029834.8999999985</v>
      </c>
      <c r="G18" s="165">
        <f t="shared" si="2"/>
        <v>669873.41566599999</v>
      </c>
      <c r="H18" s="165">
        <f t="shared" si="3"/>
        <v>493230.95748500014</v>
      </c>
      <c r="I18" s="241">
        <f t="shared" si="4"/>
        <v>9.8061063094735029E-2</v>
      </c>
      <c r="J18" s="38">
        <v>2500450</v>
      </c>
      <c r="K18" s="33">
        <v>333009.93000000005</v>
      </c>
      <c r="L18" s="83">
        <v>248644.74700000009</v>
      </c>
      <c r="M18" s="51">
        <v>408436</v>
      </c>
      <c r="N18" s="53">
        <v>54395.51</v>
      </c>
      <c r="O18" s="51">
        <v>454395</v>
      </c>
      <c r="P18" s="53">
        <v>60516.33</v>
      </c>
      <c r="Q18" s="54">
        <v>461007</v>
      </c>
      <c r="R18" s="55">
        <v>61396.91</v>
      </c>
      <c r="S18" s="51">
        <v>387393</v>
      </c>
      <c r="T18" s="53">
        <v>51593</v>
      </c>
      <c r="U18" s="54">
        <v>307208</v>
      </c>
      <c r="V18" s="55">
        <v>40913.96</v>
      </c>
      <c r="W18" s="51">
        <v>482011</v>
      </c>
      <c r="X18" s="53">
        <v>64194.22</v>
      </c>
      <c r="Y18" s="181">
        <f t="shared" si="5"/>
        <v>2529384.8999999985</v>
      </c>
      <c r="Z18" s="174">
        <f t="shared" si="6"/>
        <v>336863.48566599994</v>
      </c>
      <c r="AA18" s="199">
        <f t="shared" si="7"/>
        <v>244586.21048500005</v>
      </c>
      <c r="AB18" s="186">
        <v>524828.69999999995</v>
      </c>
      <c r="AC18" s="187">
        <v>69896.686266000004</v>
      </c>
      <c r="AD18" s="188">
        <v>51812.733956999997</v>
      </c>
      <c r="AE18" s="186">
        <v>478726.19999999937</v>
      </c>
      <c r="AF18" s="187">
        <v>63756.76</v>
      </c>
      <c r="AG18" s="188">
        <v>46612.420000000049</v>
      </c>
      <c r="AH18" s="186">
        <v>425820.9</v>
      </c>
      <c r="AI18" s="187">
        <v>56710.827462000001</v>
      </c>
      <c r="AJ18" s="188">
        <v>38124.019808999998</v>
      </c>
      <c r="AK18" s="186">
        <v>371306.7</v>
      </c>
      <c r="AL18" s="187">
        <v>49450.626305999998</v>
      </c>
      <c r="AM18" s="188">
        <v>32779.391166000001</v>
      </c>
      <c r="AN18" s="186">
        <v>352364.7</v>
      </c>
      <c r="AO18" s="187">
        <v>46927.930745999998</v>
      </c>
      <c r="AP18" s="188">
        <v>35167.130327999999</v>
      </c>
      <c r="AQ18" s="186">
        <v>376337.69999999914</v>
      </c>
      <c r="AR18" s="187">
        <v>50120.654885999989</v>
      </c>
      <c r="AS18" s="188">
        <v>40090.515224999981</v>
      </c>
    </row>
    <row r="19" spans="1:45" s="37" customFormat="1" ht="12" customHeight="1" x14ac:dyDescent="0.2">
      <c r="A19" s="123">
        <v>13</v>
      </c>
      <c r="B19" s="124" t="s">
        <v>231</v>
      </c>
      <c r="C19" s="93">
        <v>0.6</v>
      </c>
      <c r="D19" s="30" t="s">
        <v>23</v>
      </c>
      <c r="E19" s="31" t="s">
        <v>232</v>
      </c>
      <c r="F19" s="171">
        <f t="shared" si="1"/>
        <v>3351996.3000000003</v>
      </c>
      <c r="G19" s="165">
        <f t="shared" si="2"/>
        <v>481706.85757774999</v>
      </c>
      <c r="H19" s="165">
        <f t="shared" si="3"/>
        <v>365282.98788699997</v>
      </c>
      <c r="I19" s="241">
        <f t="shared" si="4"/>
        <v>0.10897475867947705</v>
      </c>
      <c r="J19" s="38">
        <v>1798270</v>
      </c>
      <c r="K19" s="33">
        <v>262271.48</v>
      </c>
      <c r="L19" s="83">
        <v>201597.85019999999</v>
      </c>
      <c r="M19" s="51">
        <v>306903</v>
      </c>
      <c r="N19" s="53">
        <v>46768.95</v>
      </c>
      <c r="O19" s="51">
        <v>158618</v>
      </c>
      <c r="P19" s="53">
        <v>22920.3</v>
      </c>
      <c r="Q19" s="54">
        <v>308839</v>
      </c>
      <c r="R19" s="55">
        <v>44627.24</v>
      </c>
      <c r="S19" s="51">
        <v>321778</v>
      </c>
      <c r="T19" s="53">
        <v>46496.92</v>
      </c>
      <c r="U19" s="54">
        <v>385558</v>
      </c>
      <c r="V19" s="55">
        <v>55713.13</v>
      </c>
      <c r="W19" s="51">
        <v>316574</v>
      </c>
      <c r="X19" s="53">
        <v>45744.94</v>
      </c>
      <c r="Y19" s="181">
        <f t="shared" si="5"/>
        <v>1553726.3000000003</v>
      </c>
      <c r="Z19" s="174">
        <f t="shared" si="6"/>
        <v>219435.37757775001</v>
      </c>
      <c r="AA19" s="199">
        <f t="shared" si="7"/>
        <v>163685.13768699998</v>
      </c>
      <c r="AB19" s="186">
        <v>204296.22500000001</v>
      </c>
      <c r="AC19" s="187">
        <v>28985.548403000001</v>
      </c>
      <c r="AD19" s="188">
        <v>22031.4874605</v>
      </c>
      <c r="AE19" s="186">
        <v>164423.72500000009</v>
      </c>
      <c r="AF19" s="187">
        <v>23328.44</v>
      </c>
      <c r="AG19" s="188">
        <v>17409.28</v>
      </c>
      <c r="AH19" s="186">
        <v>119410.27499999999</v>
      </c>
      <c r="AI19" s="187">
        <v>16941.929817</v>
      </c>
      <c r="AJ19" s="188">
        <v>11403.891218000001</v>
      </c>
      <c r="AK19" s="186">
        <v>370511.82500000001</v>
      </c>
      <c r="AL19" s="187">
        <v>52568.217730999997</v>
      </c>
      <c r="AM19" s="188">
        <v>35677.176821749999</v>
      </c>
      <c r="AN19" s="186">
        <v>312075.97499999998</v>
      </c>
      <c r="AO19" s="187">
        <v>44277.339332999996</v>
      </c>
      <c r="AP19" s="188">
        <v>33988.436511749998</v>
      </c>
      <c r="AQ19" s="186">
        <v>383008.27500000043</v>
      </c>
      <c r="AR19" s="187">
        <v>53333.902293750012</v>
      </c>
      <c r="AS19" s="188">
        <v>43174.865675000001</v>
      </c>
    </row>
    <row r="20" spans="1:45" s="37" customFormat="1" ht="12" customHeight="1" x14ac:dyDescent="0.2">
      <c r="A20" s="123">
        <v>14</v>
      </c>
      <c r="B20" s="124" t="s">
        <v>233</v>
      </c>
      <c r="C20" s="93">
        <v>0.6</v>
      </c>
      <c r="D20" s="30" t="s">
        <v>23</v>
      </c>
      <c r="E20" s="31" t="s">
        <v>234</v>
      </c>
      <c r="F20" s="171">
        <f t="shared" si="1"/>
        <v>2429783.6999999997</v>
      </c>
      <c r="G20" s="165">
        <f t="shared" si="2"/>
        <v>348908.59260999993</v>
      </c>
      <c r="H20" s="165">
        <f t="shared" si="3"/>
        <v>265822.80840400001</v>
      </c>
      <c r="I20" s="241">
        <f t="shared" si="4"/>
        <v>0.10940184033829845</v>
      </c>
      <c r="J20" s="38">
        <v>1157294</v>
      </c>
      <c r="K20" s="33">
        <v>169095.43</v>
      </c>
      <c r="L20" s="83">
        <v>130048.33043999999</v>
      </c>
      <c r="M20" s="51">
        <v>236557</v>
      </c>
      <c r="N20" s="53">
        <v>36048.92</v>
      </c>
      <c r="O20" s="51">
        <v>215680</v>
      </c>
      <c r="P20" s="53">
        <v>31165.759999999998</v>
      </c>
      <c r="Q20" s="54">
        <v>186973</v>
      </c>
      <c r="R20" s="55">
        <v>27017.599999999999</v>
      </c>
      <c r="S20" s="51">
        <v>150715</v>
      </c>
      <c r="T20" s="53">
        <v>21778.32</v>
      </c>
      <c r="U20" s="54">
        <v>165030</v>
      </c>
      <c r="V20" s="55">
        <v>23846.84</v>
      </c>
      <c r="W20" s="51">
        <v>202339</v>
      </c>
      <c r="X20" s="53">
        <v>29237.99</v>
      </c>
      <c r="Y20" s="181">
        <f t="shared" si="5"/>
        <v>1272489.6999999997</v>
      </c>
      <c r="Z20" s="174">
        <f t="shared" si="6"/>
        <v>179813.16260999994</v>
      </c>
      <c r="AA20" s="199">
        <f t="shared" si="7"/>
        <v>135774.47796399999</v>
      </c>
      <c r="AB20" s="186">
        <v>244446.1</v>
      </c>
      <c r="AC20" s="187">
        <v>34682.012668000003</v>
      </c>
      <c r="AD20" s="188">
        <v>26340.509058</v>
      </c>
      <c r="AE20" s="186">
        <v>174618.00000000009</v>
      </c>
      <c r="AF20" s="187">
        <v>24774.799999999999</v>
      </c>
      <c r="AG20" s="188">
        <v>18473.44999999999</v>
      </c>
      <c r="AH20" s="186">
        <v>172801.2</v>
      </c>
      <c r="AI20" s="187">
        <v>24517.034255999999</v>
      </c>
      <c r="AJ20" s="188">
        <v>16953.665506000001</v>
      </c>
      <c r="AK20" s="186">
        <v>129313.3</v>
      </c>
      <c r="AL20" s="187">
        <v>18346.971003999999</v>
      </c>
      <c r="AM20" s="188">
        <v>12612.235638</v>
      </c>
      <c r="AN20" s="186">
        <v>274628.90000000002</v>
      </c>
      <c r="AO20" s="187">
        <v>38964.348332000001</v>
      </c>
      <c r="AP20" s="188">
        <v>29853.013912000002</v>
      </c>
      <c r="AQ20" s="186">
        <v>276682.19999999966</v>
      </c>
      <c r="AR20" s="187">
        <v>38527.996349999943</v>
      </c>
      <c r="AS20" s="188">
        <v>31541.603849999985</v>
      </c>
    </row>
    <row r="21" spans="1:45" s="37" customFormat="1" ht="12" customHeight="1" x14ac:dyDescent="0.2">
      <c r="A21" s="123">
        <v>15</v>
      </c>
      <c r="B21" s="124" t="s">
        <v>239</v>
      </c>
      <c r="C21" s="93">
        <v>0.25</v>
      </c>
      <c r="D21" s="30" t="s">
        <v>212</v>
      </c>
      <c r="E21" s="31" t="s">
        <v>240</v>
      </c>
      <c r="F21" s="171">
        <f t="shared" si="1"/>
        <v>885294.25560000003</v>
      </c>
      <c r="G21" s="165">
        <f t="shared" si="2"/>
        <v>132298.375841664</v>
      </c>
      <c r="H21" s="165">
        <f t="shared" si="3"/>
        <v>101754.500140452</v>
      </c>
      <c r="I21" s="241">
        <f t="shared" si="4"/>
        <v>0.11493862012183602</v>
      </c>
      <c r="J21" s="38">
        <v>540858</v>
      </c>
      <c r="K21" s="33">
        <v>80825.820000000007</v>
      </c>
      <c r="L21" s="83">
        <v>62577.271080000013</v>
      </c>
      <c r="M21" s="51">
        <v>91056</v>
      </c>
      <c r="N21" s="53">
        <v>13607.41</v>
      </c>
      <c r="O21" s="51">
        <v>111946</v>
      </c>
      <c r="P21" s="53">
        <v>16729.21</v>
      </c>
      <c r="Q21" s="54">
        <v>103752</v>
      </c>
      <c r="R21" s="55">
        <v>15504.7</v>
      </c>
      <c r="S21" s="51">
        <v>98581</v>
      </c>
      <c r="T21" s="53">
        <v>14731.94</v>
      </c>
      <c r="U21" s="54">
        <v>96733</v>
      </c>
      <c r="V21" s="55">
        <v>14455.78</v>
      </c>
      <c r="W21" s="51">
        <v>38790</v>
      </c>
      <c r="X21" s="53">
        <v>5796.78</v>
      </c>
      <c r="Y21" s="181">
        <f t="shared" si="5"/>
        <v>344436.25560000003</v>
      </c>
      <c r="Z21" s="174">
        <f t="shared" si="6"/>
        <v>51472.555841663998</v>
      </c>
      <c r="AA21" s="199">
        <f t="shared" si="7"/>
        <v>39177.229060451995</v>
      </c>
      <c r="AB21" s="186">
        <v>39226.239999999998</v>
      </c>
      <c r="AC21" s="187">
        <v>5861.9693055999996</v>
      </c>
      <c r="AD21" s="188">
        <v>4464.9772327999999</v>
      </c>
      <c r="AE21" s="186">
        <v>39346.080000000031</v>
      </c>
      <c r="AF21" s="187">
        <v>5879.88</v>
      </c>
      <c r="AG21" s="188">
        <v>4433.6999999999989</v>
      </c>
      <c r="AH21" s="186">
        <v>48297.981200000002</v>
      </c>
      <c r="AI21" s="187">
        <v>7217.6503105279999</v>
      </c>
      <c r="AJ21" s="188">
        <v>5134.2642177719999</v>
      </c>
      <c r="AK21" s="186">
        <v>58824.304799999998</v>
      </c>
      <c r="AL21" s="187">
        <v>8790.7041093120006</v>
      </c>
      <c r="AM21" s="188">
        <v>6238.9077469840004</v>
      </c>
      <c r="AN21" s="186">
        <v>86242.388800000001</v>
      </c>
      <c r="AO21" s="187">
        <v>12888.062582272001</v>
      </c>
      <c r="AP21" s="188">
        <v>10014.969843800001</v>
      </c>
      <c r="AQ21" s="186">
        <v>72499.260800000004</v>
      </c>
      <c r="AR21" s="187">
        <v>10834.289533952</v>
      </c>
      <c r="AS21" s="188">
        <v>8890.410019095998</v>
      </c>
    </row>
    <row r="22" spans="1:45" s="37" customFormat="1" ht="12" customHeight="1" x14ac:dyDescent="0.2">
      <c r="A22" s="123">
        <v>16</v>
      </c>
      <c r="B22" s="124" t="s">
        <v>241</v>
      </c>
      <c r="C22" s="93">
        <v>0.16</v>
      </c>
      <c r="D22" s="30" t="s">
        <v>23</v>
      </c>
      <c r="E22" s="31" t="s">
        <v>242</v>
      </c>
      <c r="F22" s="171">
        <f t="shared" si="1"/>
        <v>855108.94999999914</v>
      </c>
      <c r="G22" s="165">
        <f t="shared" si="2"/>
        <v>134735.74355700001</v>
      </c>
      <c r="H22" s="165">
        <f t="shared" si="3"/>
        <v>104415.09480119997</v>
      </c>
      <c r="I22" s="241">
        <f t="shared" si="4"/>
        <v>0.12210735813395483</v>
      </c>
      <c r="J22" s="38">
        <v>266528</v>
      </c>
      <c r="K22" s="33">
        <v>42628.479999999996</v>
      </c>
      <c r="L22" s="83">
        <v>33635.825279999997</v>
      </c>
      <c r="M22" s="51">
        <v>0</v>
      </c>
      <c r="N22" s="53">
        <v>0</v>
      </c>
      <c r="O22" s="51">
        <v>0</v>
      </c>
      <c r="P22" s="53">
        <v>0</v>
      </c>
      <c r="Q22" s="54">
        <v>20798</v>
      </c>
      <c r="R22" s="55">
        <v>3326.43</v>
      </c>
      <c r="S22" s="51">
        <v>69166</v>
      </c>
      <c r="T22" s="53">
        <v>11062.41</v>
      </c>
      <c r="U22" s="54">
        <v>97942</v>
      </c>
      <c r="V22" s="55">
        <v>15664.84</v>
      </c>
      <c r="W22" s="51">
        <v>78622</v>
      </c>
      <c r="X22" s="53">
        <v>12574.8</v>
      </c>
      <c r="Y22" s="181">
        <f t="shared" si="5"/>
        <v>588580.94999999914</v>
      </c>
      <c r="Z22" s="174">
        <f t="shared" si="6"/>
        <v>92107.263557000013</v>
      </c>
      <c r="AA22" s="199">
        <f t="shared" si="7"/>
        <v>70779.269521199982</v>
      </c>
      <c r="AB22" s="186">
        <v>84451.38</v>
      </c>
      <c r="AC22" s="187">
        <v>13261.4002014</v>
      </c>
      <c r="AD22" s="188">
        <v>10362.0371196</v>
      </c>
      <c r="AE22" s="186">
        <v>88289.849999999991</v>
      </c>
      <c r="AF22" s="187">
        <v>13864.16</v>
      </c>
      <c r="AG22" s="188">
        <v>10725.45</v>
      </c>
      <c r="AH22" s="186">
        <v>102416.55</v>
      </c>
      <c r="AI22" s="187">
        <v>16082.4708465</v>
      </c>
      <c r="AJ22" s="188">
        <v>11663.8544415</v>
      </c>
      <c r="AK22" s="186">
        <v>99985.59</v>
      </c>
      <c r="AL22" s="187">
        <v>15700.7371977</v>
      </c>
      <c r="AM22" s="188">
        <v>11142.476269799999</v>
      </c>
      <c r="AN22" s="186">
        <v>104293.98</v>
      </c>
      <c r="AO22" s="187">
        <v>16377.283679400001</v>
      </c>
      <c r="AP22" s="188">
        <v>12909.7744047</v>
      </c>
      <c r="AQ22" s="186">
        <v>109143.59999999919</v>
      </c>
      <c r="AR22" s="187">
        <v>16821.211632000002</v>
      </c>
      <c r="AS22" s="188">
        <v>13975.677285599977</v>
      </c>
    </row>
    <row r="23" spans="1:45" s="37" customFormat="1" ht="12" customHeight="1" x14ac:dyDescent="0.2">
      <c r="A23" s="123">
        <v>17</v>
      </c>
      <c r="B23" s="126" t="s">
        <v>243</v>
      </c>
      <c r="C23" s="93">
        <v>1.96</v>
      </c>
      <c r="D23" s="30" t="s">
        <v>212</v>
      </c>
      <c r="E23" s="31" t="s">
        <v>244</v>
      </c>
      <c r="F23" s="171">
        <f t="shared" si="1"/>
        <v>10145095.200000001</v>
      </c>
      <c r="G23" s="165">
        <f t="shared" si="2"/>
        <v>1351123.7865540001</v>
      </c>
      <c r="H23" s="165">
        <f t="shared" si="3"/>
        <v>988856.67683500005</v>
      </c>
      <c r="I23" s="241">
        <f t="shared" si="4"/>
        <v>9.7471404392045519E-2</v>
      </c>
      <c r="J23" s="38">
        <v>4768368</v>
      </c>
      <c r="K23" s="33">
        <v>635051.25999999989</v>
      </c>
      <c r="L23" s="83">
        <v>474166.52367999993</v>
      </c>
      <c r="M23" s="51">
        <v>810108</v>
      </c>
      <c r="N23" s="53">
        <v>107890.18</v>
      </c>
      <c r="O23" s="51">
        <v>774975</v>
      </c>
      <c r="P23" s="53">
        <v>103211.17</v>
      </c>
      <c r="Q23" s="54">
        <v>844021</v>
      </c>
      <c r="R23" s="55">
        <v>112406.72</v>
      </c>
      <c r="S23" s="51">
        <v>706118</v>
      </c>
      <c r="T23" s="53">
        <v>94040.8</v>
      </c>
      <c r="U23" s="54">
        <v>668153</v>
      </c>
      <c r="V23" s="55">
        <v>88984.62</v>
      </c>
      <c r="W23" s="51">
        <v>964993</v>
      </c>
      <c r="X23" s="53">
        <v>128517.77</v>
      </c>
      <c r="Y23" s="181">
        <f t="shared" si="5"/>
        <v>5376727.2000000011</v>
      </c>
      <c r="Z23" s="174">
        <f t="shared" si="6"/>
        <v>716072.52655400021</v>
      </c>
      <c r="AA23" s="199">
        <f t="shared" si="7"/>
        <v>514690.15315500012</v>
      </c>
      <c r="AB23" s="186">
        <v>803118.3</v>
      </c>
      <c r="AC23" s="187">
        <v>106959.29519400001</v>
      </c>
      <c r="AD23" s="188">
        <v>79352.986707000004</v>
      </c>
      <c r="AE23" s="186">
        <v>586356.90000000026</v>
      </c>
      <c r="AF23" s="187">
        <v>78091.009999999995</v>
      </c>
      <c r="AG23" s="188">
        <v>56487.719999999987</v>
      </c>
      <c r="AH23" s="186">
        <v>1095610.8</v>
      </c>
      <c r="AI23" s="187">
        <v>145913.446344</v>
      </c>
      <c r="AJ23" s="188">
        <v>98448.922491000005</v>
      </c>
      <c r="AK23" s="186">
        <v>1206070.5</v>
      </c>
      <c r="AL23" s="187">
        <v>160624.46919</v>
      </c>
      <c r="AM23" s="188">
        <v>106361.395986</v>
      </c>
      <c r="AN23" s="186">
        <v>866844.3</v>
      </c>
      <c r="AO23" s="187">
        <v>115446.32387399999</v>
      </c>
      <c r="AP23" s="188">
        <v>86585.745269999999</v>
      </c>
      <c r="AQ23" s="186">
        <v>818726.40000000154</v>
      </c>
      <c r="AR23" s="187">
        <v>109037.98195200015</v>
      </c>
      <c r="AS23" s="188">
        <v>87453.382701000126</v>
      </c>
    </row>
    <row r="24" spans="1:45" s="37" customFormat="1" ht="12" customHeight="1" x14ac:dyDescent="0.2">
      <c r="A24" s="123">
        <v>18</v>
      </c>
      <c r="B24" s="124" t="s">
        <v>245</v>
      </c>
      <c r="C24" s="93">
        <v>1</v>
      </c>
      <c r="D24" s="30" t="s">
        <v>212</v>
      </c>
      <c r="E24" s="31" t="s">
        <v>246</v>
      </c>
      <c r="F24" s="171">
        <f t="shared" si="1"/>
        <v>6653705.4400000004</v>
      </c>
      <c r="G24" s="165">
        <f t="shared" si="2"/>
        <v>927460.00305640011</v>
      </c>
      <c r="H24" s="165">
        <f t="shared" si="3"/>
        <v>693935.83647420013</v>
      </c>
      <c r="I24" s="241">
        <f t="shared" si="4"/>
        <v>0.1042931405262509</v>
      </c>
      <c r="J24" s="38">
        <v>3051064</v>
      </c>
      <c r="K24" s="33">
        <v>425287.81000000006</v>
      </c>
      <c r="L24" s="83">
        <v>322344.91064000007</v>
      </c>
      <c r="M24" s="51">
        <v>524344</v>
      </c>
      <c r="N24" s="53">
        <v>73088.31</v>
      </c>
      <c r="O24" s="51">
        <v>423513</v>
      </c>
      <c r="P24" s="53">
        <v>59033.48</v>
      </c>
      <c r="Q24" s="54">
        <v>488205</v>
      </c>
      <c r="R24" s="55">
        <v>68050.89</v>
      </c>
      <c r="S24" s="51">
        <v>493691</v>
      </c>
      <c r="T24" s="53">
        <v>68815.59</v>
      </c>
      <c r="U24" s="54">
        <v>554266</v>
      </c>
      <c r="V24" s="55">
        <v>77259.14</v>
      </c>
      <c r="W24" s="51">
        <v>567045</v>
      </c>
      <c r="X24" s="53">
        <v>79040.399999999994</v>
      </c>
      <c r="Y24" s="181">
        <f t="shared" si="5"/>
        <v>3602641.4400000004</v>
      </c>
      <c r="Z24" s="174">
        <f t="shared" si="6"/>
        <v>502172.19305640005</v>
      </c>
      <c r="AA24" s="199">
        <f t="shared" si="7"/>
        <v>371590.92583420005</v>
      </c>
      <c r="AB24" s="186">
        <v>580626.6</v>
      </c>
      <c r="AC24" s="187">
        <v>80933.541773999998</v>
      </c>
      <c r="AD24" s="188">
        <v>61033.528292399998</v>
      </c>
      <c r="AE24" s="186">
        <v>543832.68000000017</v>
      </c>
      <c r="AF24" s="187">
        <v>75804.84</v>
      </c>
      <c r="AG24" s="188">
        <v>56358.730000000018</v>
      </c>
      <c r="AH24" s="186">
        <v>583951.68000000005</v>
      </c>
      <c r="AI24" s="187">
        <v>81397.024675199995</v>
      </c>
      <c r="AJ24" s="188">
        <v>55956.773108399997</v>
      </c>
      <c r="AK24" s="186">
        <v>626900.46</v>
      </c>
      <c r="AL24" s="187">
        <v>87383.655119400006</v>
      </c>
      <c r="AM24" s="188">
        <v>59204.9048568</v>
      </c>
      <c r="AN24" s="186">
        <v>630429.06000000006</v>
      </c>
      <c r="AO24" s="187">
        <v>87875.506673399999</v>
      </c>
      <c r="AP24" s="188">
        <v>66922.848799800006</v>
      </c>
      <c r="AQ24" s="186">
        <v>636900.96000000008</v>
      </c>
      <c r="AR24" s="187">
        <v>88777.624814400042</v>
      </c>
      <c r="AS24" s="188">
        <v>72114.140776800035</v>
      </c>
    </row>
    <row r="25" spans="1:45" s="37" customFormat="1" ht="12" customHeight="1" x14ac:dyDescent="0.2">
      <c r="A25" s="123">
        <v>19</v>
      </c>
      <c r="B25" s="124" t="s">
        <v>247</v>
      </c>
      <c r="C25" s="93">
        <v>0.5</v>
      </c>
      <c r="D25" s="30" t="s">
        <v>23</v>
      </c>
      <c r="E25" s="31" t="s">
        <v>248</v>
      </c>
      <c r="F25" s="171">
        <f t="shared" si="1"/>
        <v>2163461.8599999994</v>
      </c>
      <c r="G25" s="165">
        <f t="shared" si="2"/>
        <v>306359.02345400001</v>
      </c>
      <c r="H25" s="165">
        <f t="shared" si="3"/>
        <v>228215.15578580007</v>
      </c>
      <c r="I25" s="241">
        <f t="shared" si="4"/>
        <v>0.10548610077452446</v>
      </c>
      <c r="J25" s="38">
        <v>132241</v>
      </c>
      <c r="K25" s="33">
        <v>19108.82</v>
      </c>
      <c r="L25" s="83">
        <v>14647.008660000003</v>
      </c>
      <c r="M25" s="51">
        <v>0</v>
      </c>
      <c r="N25" s="53">
        <v>0</v>
      </c>
      <c r="O25" s="51">
        <v>0</v>
      </c>
      <c r="P25" s="53">
        <v>0</v>
      </c>
      <c r="Q25" s="54">
        <v>0</v>
      </c>
      <c r="R25" s="55">
        <v>0</v>
      </c>
      <c r="S25" s="51">
        <v>0</v>
      </c>
      <c r="T25" s="53">
        <v>0</v>
      </c>
      <c r="U25" s="54">
        <v>0</v>
      </c>
      <c r="V25" s="55">
        <v>0</v>
      </c>
      <c r="W25" s="51">
        <v>132241</v>
      </c>
      <c r="X25" s="53">
        <v>19108.82</v>
      </c>
      <c r="Y25" s="181">
        <f t="shared" si="5"/>
        <v>2031220.8599999994</v>
      </c>
      <c r="Z25" s="174">
        <f t="shared" si="6"/>
        <v>287250.203454</v>
      </c>
      <c r="AA25" s="199">
        <f t="shared" si="7"/>
        <v>213568.14712580008</v>
      </c>
      <c r="AB25" s="186">
        <v>329956.44</v>
      </c>
      <c r="AC25" s="187">
        <v>46814.219707199998</v>
      </c>
      <c r="AD25" s="188">
        <v>35398.183087199999</v>
      </c>
      <c r="AE25" s="186">
        <v>337973.63999999972</v>
      </c>
      <c r="AF25" s="187">
        <v>47951.7</v>
      </c>
      <c r="AG25" s="188">
        <v>35818.370000000054</v>
      </c>
      <c r="AH25" s="186">
        <v>324081.53999999998</v>
      </c>
      <c r="AI25" s="187">
        <v>45980.688895200001</v>
      </c>
      <c r="AJ25" s="188">
        <v>31946.133483599999</v>
      </c>
      <c r="AK25" s="186">
        <v>343615.2</v>
      </c>
      <c r="AL25" s="187">
        <v>48752.124576000002</v>
      </c>
      <c r="AM25" s="188">
        <v>33262.177009799998</v>
      </c>
      <c r="AN25" s="186">
        <v>338403.12</v>
      </c>
      <c r="AO25" s="187">
        <v>48012.634665600002</v>
      </c>
      <c r="AP25" s="188">
        <v>36797.5442196</v>
      </c>
      <c r="AQ25" s="186">
        <v>357190.91999999987</v>
      </c>
      <c r="AR25" s="187">
        <v>49738.835609999995</v>
      </c>
      <c r="AS25" s="188">
        <v>40345.739325600007</v>
      </c>
    </row>
    <row r="26" spans="1:45" s="37" customFormat="1" ht="12" customHeight="1" x14ac:dyDescent="0.2">
      <c r="A26" s="123">
        <v>20</v>
      </c>
      <c r="B26" s="124" t="s">
        <v>249</v>
      </c>
      <c r="C26" s="93">
        <v>1.4</v>
      </c>
      <c r="D26" s="30" t="s">
        <v>212</v>
      </c>
      <c r="E26" s="31" t="s">
        <v>250</v>
      </c>
      <c r="F26" s="171">
        <f t="shared" si="1"/>
        <v>3860132.9299999997</v>
      </c>
      <c r="G26" s="165">
        <f t="shared" si="2"/>
        <v>538412.03325000009</v>
      </c>
      <c r="H26" s="165">
        <f t="shared" si="3"/>
        <v>404038.81872459996</v>
      </c>
      <c r="I26" s="241">
        <f t="shared" si="4"/>
        <v>0.10466966450417033</v>
      </c>
      <c r="J26" s="38">
        <v>1935903</v>
      </c>
      <c r="K26" s="33">
        <v>274201.3</v>
      </c>
      <c r="L26" s="83">
        <v>208883.93278</v>
      </c>
      <c r="M26" s="51">
        <v>297698</v>
      </c>
      <c r="N26" s="53">
        <v>42165.94</v>
      </c>
      <c r="O26" s="51">
        <v>320808</v>
      </c>
      <c r="P26" s="53">
        <v>45439.25</v>
      </c>
      <c r="Q26" s="54">
        <v>283945</v>
      </c>
      <c r="R26" s="55">
        <v>40217.97</v>
      </c>
      <c r="S26" s="51">
        <v>312818</v>
      </c>
      <c r="T26" s="53">
        <v>44307.54</v>
      </c>
      <c r="U26" s="54">
        <v>406974</v>
      </c>
      <c r="V26" s="55">
        <v>57643.8</v>
      </c>
      <c r="W26" s="51">
        <v>313660</v>
      </c>
      <c r="X26" s="53">
        <v>44426.8</v>
      </c>
      <c r="Y26" s="181">
        <f t="shared" si="5"/>
        <v>1924229.93</v>
      </c>
      <c r="Z26" s="174">
        <f t="shared" si="6"/>
        <v>264210.73325000005</v>
      </c>
      <c r="AA26" s="199">
        <f t="shared" si="7"/>
        <v>195154.88594459996</v>
      </c>
      <c r="AB26" s="186">
        <v>264473.36999999988</v>
      </c>
      <c r="AC26" s="187">
        <v>37239.02000000004</v>
      </c>
      <c r="AD26" s="188">
        <v>28093.50999999998</v>
      </c>
      <c r="AE26" s="186">
        <v>285317.55999999982</v>
      </c>
      <c r="AF26" s="187">
        <v>39017.18</v>
      </c>
      <c r="AG26" s="188">
        <v>28618.760000000017</v>
      </c>
      <c r="AH26" s="186">
        <v>240015.49</v>
      </c>
      <c r="AI26" s="187">
        <v>32822.118257499998</v>
      </c>
      <c r="AJ26" s="188">
        <v>22651.4213222</v>
      </c>
      <c r="AK26" s="186">
        <v>429468.15999999997</v>
      </c>
      <c r="AL26" s="187">
        <v>58729.770879999996</v>
      </c>
      <c r="AM26" s="188">
        <v>39816.323720799999</v>
      </c>
      <c r="AN26" s="186">
        <v>374378.07</v>
      </c>
      <c r="AO26" s="187">
        <v>51196.2010725</v>
      </c>
      <c r="AP26" s="188">
        <v>38633.8895558</v>
      </c>
      <c r="AQ26" s="186">
        <v>330577.28000000032</v>
      </c>
      <c r="AR26" s="187">
        <v>45206.443039999998</v>
      </c>
      <c r="AS26" s="188">
        <v>37340.981345799955</v>
      </c>
    </row>
    <row r="27" spans="1:45" s="37" customFormat="1" ht="12" customHeight="1" x14ac:dyDescent="0.2">
      <c r="A27" s="123">
        <v>21</v>
      </c>
      <c r="B27" s="124" t="s">
        <v>251</v>
      </c>
      <c r="C27" s="93">
        <v>0.95</v>
      </c>
      <c r="D27" s="30" t="s">
        <v>23</v>
      </c>
      <c r="E27" s="31" t="s">
        <v>252</v>
      </c>
      <c r="F27" s="171">
        <f t="shared" si="1"/>
        <v>7287727.2599999998</v>
      </c>
      <c r="G27" s="165">
        <f t="shared" si="2"/>
        <v>1016638.2440009998</v>
      </c>
      <c r="H27" s="165">
        <f t="shared" si="3"/>
        <v>761663.76289760019</v>
      </c>
      <c r="I27" s="241">
        <f t="shared" si="4"/>
        <v>0.10451320908757503</v>
      </c>
      <c r="J27" s="38">
        <v>3597675</v>
      </c>
      <c r="K27" s="33">
        <v>509664.76000000007</v>
      </c>
      <c r="L27" s="83">
        <v>388279.2055000001</v>
      </c>
      <c r="M27" s="51">
        <v>603545</v>
      </c>
      <c r="N27" s="53">
        <v>89348.800000000003</v>
      </c>
      <c r="O27" s="51">
        <v>560703</v>
      </c>
      <c r="P27" s="53">
        <v>78711.490000000005</v>
      </c>
      <c r="Q27" s="54">
        <v>624955</v>
      </c>
      <c r="R27" s="55">
        <v>87731.18</v>
      </c>
      <c r="S27" s="51">
        <v>607399</v>
      </c>
      <c r="T27" s="53">
        <v>85266.67</v>
      </c>
      <c r="U27" s="54">
        <v>606090</v>
      </c>
      <c r="V27" s="55">
        <v>85082.91</v>
      </c>
      <c r="W27" s="51">
        <v>594983</v>
      </c>
      <c r="X27" s="53">
        <v>83523.710000000006</v>
      </c>
      <c r="Y27" s="181">
        <f t="shared" si="5"/>
        <v>3690052.26</v>
      </c>
      <c r="Z27" s="174">
        <f t="shared" si="6"/>
        <v>506973.48400099977</v>
      </c>
      <c r="AA27" s="199">
        <f t="shared" si="7"/>
        <v>373384.55739760003</v>
      </c>
      <c r="AB27" s="186">
        <v>602964.44999999995</v>
      </c>
      <c r="AC27" s="187">
        <v>83106.590143499998</v>
      </c>
      <c r="AD27" s="188">
        <v>62321.485402500002</v>
      </c>
      <c r="AE27" s="186">
        <v>607132.19999999972</v>
      </c>
      <c r="AF27" s="187">
        <v>83681.03</v>
      </c>
      <c r="AG27" s="188">
        <v>61831.640000000021</v>
      </c>
      <c r="AH27" s="186">
        <v>587661.15</v>
      </c>
      <c r="AI27" s="187">
        <v>80997.336304500001</v>
      </c>
      <c r="AJ27" s="188">
        <v>55742.547751500002</v>
      </c>
      <c r="AK27" s="186">
        <v>631667.46</v>
      </c>
      <c r="AL27" s="187">
        <v>87062.726011799998</v>
      </c>
      <c r="AM27" s="188">
        <v>58841.801330599999</v>
      </c>
      <c r="AN27" s="186">
        <v>625307.52</v>
      </c>
      <c r="AO27" s="187">
        <v>86186.135481599995</v>
      </c>
      <c r="AP27" s="188">
        <v>65375.149399200003</v>
      </c>
      <c r="AQ27" s="186">
        <v>635319.4800000001</v>
      </c>
      <c r="AR27" s="187">
        <v>85939.666059599767</v>
      </c>
      <c r="AS27" s="188">
        <v>69271.933513800017</v>
      </c>
    </row>
    <row r="28" spans="1:45" s="37" customFormat="1" ht="12" customHeight="1" x14ac:dyDescent="0.2">
      <c r="A28" s="123">
        <v>22</v>
      </c>
      <c r="B28" s="29" t="s">
        <v>253</v>
      </c>
      <c r="C28" s="93">
        <v>0.999</v>
      </c>
      <c r="D28" s="30" t="s">
        <v>212</v>
      </c>
      <c r="E28" s="31" t="s">
        <v>254</v>
      </c>
      <c r="F28" s="171">
        <f t="shared" si="1"/>
        <v>6199976.7000000002</v>
      </c>
      <c r="G28" s="165">
        <f t="shared" si="2"/>
        <v>864214.74573000008</v>
      </c>
      <c r="H28" s="165">
        <f t="shared" si="3"/>
        <v>645322.09288700006</v>
      </c>
      <c r="I28" s="241">
        <f t="shared" si="4"/>
        <v>0.10408459968680206</v>
      </c>
      <c r="J28" s="38">
        <v>2715333</v>
      </c>
      <c r="K28" s="33">
        <v>378490.26</v>
      </c>
      <c r="L28" s="83">
        <v>286874.92458000005</v>
      </c>
      <c r="M28" s="51">
        <v>372261</v>
      </c>
      <c r="N28" s="53">
        <v>51889.46</v>
      </c>
      <c r="O28" s="51">
        <v>416016</v>
      </c>
      <c r="P28" s="53">
        <v>57988.47</v>
      </c>
      <c r="Q28" s="54">
        <v>478494</v>
      </c>
      <c r="R28" s="55">
        <v>66697.279999999999</v>
      </c>
      <c r="S28" s="51">
        <v>475160</v>
      </c>
      <c r="T28" s="53">
        <v>66232.55</v>
      </c>
      <c r="U28" s="54">
        <v>472027</v>
      </c>
      <c r="V28" s="55">
        <v>65795.839999999997</v>
      </c>
      <c r="W28" s="51">
        <v>501375</v>
      </c>
      <c r="X28" s="53">
        <v>69886.66</v>
      </c>
      <c r="Y28" s="181">
        <f t="shared" si="5"/>
        <v>3484643.7</v>
      </c>
      <c r="Z28" s="174">
        <f t="shared" si="6"/>
        <v>485724.48573000001</v>
      </c>
      <c r="AA28" s="199">
        <f t="shared" si="7"/>
        <v>358447.16830700001</v>
      </c>
      <c r="AB28" s="186">
        <v>505718.3</v>
      </c>
      <c r="AC28" s="187">
        <v>70492.073837000004</v>
      </c>
      <c r="AD28" s="188">
        <v>53129.593544000003</v>
      </c>
      <c r="AE28" s="186">
        <v>571636.7000000003</v>
      </c>
      <c r="AF28" s="187">
        <v>79680.44</v>
      </c>
      <c r="AG28" s="188">
        <v>59189.810000000041</v>
      </c>
      <c r="AH28" s="186">
        <v>591742.19999999995</v>
      </c>
      <c r="AI28" s="187">
        <v>82482.945258000007</v>
      </c>
      <c r="AJ28" s="188">
        <v>56899.519462999997</v>
      </c>
      <c r="AK28" s="186">
        <v>624921.1</v>
      </c>
      <c r="AL28" s="187">
        <v>87107.752129</v>
      </c>
      <c r="AM28" s="188">
        <v>58820.498164999997</v>
      </c>
      <c r="AN28" s="186">
        <v>610137.9</v>
      </c>
      <c r="AO28" s="187">
        <v>85047.121880999999</v>
      </c>
      <c r="AP28" s="188">
        <v>64759.5386</v>
      </c>
      <c r="AQ28" s="186">
        <v>580487.50000000012</v>
      </c>
      <c r="AR28" s="187">
        <v>80914.152625000046</v>
      </c>
      <c r="AS28" s="188">
        <v>65648.208534999983</v>
      </c>
    </row>
    <row r="29" spans="1:45" s="37" customFormat="1" ht="12" customHeight="1" x14ac:dyDescent="0.2">
      <c r="A29" s="123">
        <v>23</v>
      </c>
      <c r="B29" s="124" t="s">
        <v>255</v>
      </c>
      <c r="C29" s="93">
        <v>6.28</v>
      </c>
      <c r="D29" s="30" t="s">
        <v>212</v>
      </c>
      <c r="E29" s="31" t="s">
        <v>256</v>
      </c>
      <c r="F29" s="171">
        <f t="shared" si="1"/>
        <v>29000000.000000007</v>
      </c>
      <c r="G29" s="165">
        <f t="shared" si="2"/>
        <v>2797846.4032600001</v>
      </c>
      <c r="H29" s="165">
        <f t="shared" si="3"/>
        <v>1771826.6072</v>
      </c>
      <c r="I29" s="241">
        <f t="shared" si="4"/>
        <v>6.1097469213793089E-2</v>
      </c>
      <c r="J29" s="38">
        <v>14480336</v>
      </c>
      <c r="K29" s="33">
        <v>1417890.5599999998</v>
      </c>
      <c r="L29" s="83">
        <v>929324.02335999999</v>
      </c>
      <c r="M29" s="51">
        <v>2459049</v>
      </c>
      <c r="N29" s="53">
        <v>251585.3</v>
      </c>
      <c r="O29" s="51">
        <v>2270979</v>
      </c>
      <c r="P29" s="53">
        <v>220330.38</v>
      </c>
      <c r="Q29" s="54">
        <v>2308586</v>
      </c>
      <c r="R29" s="55">
        <v>223979.01</v>
      </c>
      <c r="S29" s="51">
        <v>2162839</v>
      </c>
      <c r="T29" s="53">
        <v>209838.64</v>
      </c>
      <c r="U29" s="54">
        <v>2690515</v>
      </c>
      <c r="V29" s="55">
        <v>261033.77</v>
      </c>
      <c r="W29" s="51">
        <v>2588368</v>
      </c>
      <c r="X29" s="53">
        <v>251123.46</v>
      </c>
      <c r="Y29" s="181">
        <f t="shared" si="5"/>
        <v>14519664.000000006</v>
      </c>
      <c r="Z29" s="174">
        <f t="shared" si="6"/>
        <v>1379955.84326</v>
      </c>
      <c r="AA29" s="199">
        <f t="shared" si="7"/>
        <v>842502.58383999998</v>
      </c>
      <c r="AB29" s="186">
        <v>2691738.0000000042</v>
      </c>
      <c r="AC29" s="187">
        <v>256388.00000000009</v>
      </c>
      <c r="AD29" s="188">
        <v>163762.01000000007</v>
      </c>
      <c r="AE29" s="186">
        <v>2693967.1999999979</v>
      </c>
      <c r="AF29" s="187">
        <v>256600.38</v>
      </c>
      <c r="AG29" s="188">
        <v>159509.71999999988</v>
      </c>
      <c r="AH29" s="186">
        <v>2162528.7999999998</v>
      </c>
      <c r="AI29" s="187">
        <v>205980.87</v>
      </c>
      <c r="AJ29" s="188">
        <v>112685.99000000012</v>
      </c>
      <c r="AK29" s="186">
        <v>2623699.2000000002</v>
      </c>
      <c r="AL29" s="187">
        <v>249907.34880000001</v>
      </c>
      <c r="AM29" s="188">
        <v>133213.31944200001</v>
      </c>
      <c r="AN29" s="186">
        <v>2619256.7999999998</v>
      </c>
      <c r="AO29" s="187">
        <v>249484.2102</v>
      </c>
      <c r="AP29" s="188">
        <v>162373.62008399999</v>
      </c>
      <c r="AQ29" s="186">
        <v>1728474.0000000012</v>
      </c>
      <c r="AR29" s="187">
        <v>161595.03425999993</v>
      </c>
      <c r="AS29" s="188">
        <v>110957.92431399996</v>
      </c>
    </row>
    <row r="30" spans="1:45" s="37" customFormat="1" ht="12" customHeight="1" x14ac:dyDescent="0.2">
      <c r="A30" s="123">
        <v>24</v>
      </c>
      <c r="B30" s="29" t="s">
        <v>257</v>
      </c>
      <c r="C30" s="93">
        <v>1.9950000000000001</v>
      </c>
      <c r="D30" s="30" t="s">
        <v>23</v>
      </c>
      <c r="E30" s="31" t="s">
        <v>258</v>
      </c>
      <c r="F30" s="171">
        <f t="shared" si="1"/>
        <v>11806667.5</v>
      </c>
      <c r="G30" s="165">
        <f t="shared" si="2"/>
        <v>1493809.1365999999</v>
      </c>
      <c r="H30" s="165">
        <f t="shared" si="3"/>
        <v>1078418.8343200004</v>
      </c>
      <c r="I30" s="241">
        <f t="shared" si="4"/>
        <v>9.1339815771046343E-2</v>
      </c>
      <c r="J30" s="38">
        <v>5807947</v>
      </c>
      <c r="K30" s="33">
        <v>746825.81</v>
      </c>
      <c r="L30" s="83">
        <v>550865.67822000012</v>
      </c>
      <c r="M30" s="51">
        <v>981387</v>
      </c>
      <c r="N30" s="53">
        <v>132163.39000000001</v>
      </c>
      <c r="O30" s="51">
        <v>820881</v>
      </c>
      <c r="P30" s="53">
        <v>104539.2</v>
      </c>
      <c r="Q30" s="54">
        <v>1064624</v>
      </c>
      <c r="R30" s="55">
        <v>135579.87</v>
      </c>
      <c r="S30" s="51">
        <v>1108158</v>
      </c>
      <c r="T30" s="53">
        <v>141123.92000000001</v>
      </c>
      <c r="U30" s="54">
        <v>977925</v>
      </c>
      <c r="V30" s="55">
        <v>124538.75</v>
      </c>
      <c r="W30" s="51">
        <v>854972</v>
      </c>
      <c r="X30" s="53">
        <v>108880.68</v>
      </c>
      <c r="Y30" s="181">
        <f t="shared" si="5"/>
        <v>5998720.5</v>
      </c>
      <c r="Z30" s="174">
        <f t="shared" si="6"/>
        <v>746983.32659999991</v>
      </c>
      <c r="AA30" s="199">
        <f t="shared" si="7"/>
        <v>527553.15610000014</v>
      </c>
      <c r="AB30" s="186">
        <v>995634</v>
      </c>
      <c r="AC30" s="187">
        <v>124364.64294000001</v>
      </c>
      <c r="AD30" s="188">
        <v>89710.769459999996</v>
      </c>
      <c r="AE30" s="186">
        <v>977566.5</v>
      </c>
      <c r="AF30" s="187">
        <v>122107.83</v>
      </c>
      <c r="AG30" s="188">
        <v>86572.360000000117</v>
      </c>
      <c r="AH30" s="186">
        <v>943671</v>
      </c>
      <c r="AI30" s="187">
        <v>117873.94461000001</v>
      </c>
      <c r="AJ30" s="188">
        <v>76684.445145000005</v>
      </c>
      <c r="AK30" s="186">
        <v>1037482.5</v>
      </c>
      <c r="AL30" s="187">
        <v>129591.939075</v>
      </c>
      <c r="AM30" s="188">
        <v>83140.532445000004</v>
      </c>
      <c r="AN30" s="186">
        <v>1094838</v>
      </c>
      <c r="AO30" s="187">
        <v>136756.21458</v>
      </c>
      <c r="AP30" s="188">
        <v>100136.59779</v>
      </c>
      <c r="AQ30" s="186">
        <v>949528.5</v>
      </c>
      <c r="AR30" s="187">
        <v>116288.75539499984</v>
      </c>
      <c r="AS30" s="188">
        <v>91308.451260000002</v>
      </c>
    </row>
    <row r="31" spans="1:45" s="37" customFormat="1" ht="12" customHeight="1" x14ac:dyDescent="0.2">
      <c r="A31" s="123">
        <v>25</v>
      </c>
      <c r="B31" s="124" t="s">
        <v>728</v>
      </c>
      <c r="C31" s="93">
        <v>0.9</v>
      </c>
      <c r="D31" s="30" t="s">
        <v>23</v>
      </c>
      <c r="E31" s="31" t="s">
        <v>731</v>
      </c>
      <c r="F31" s="171">
        <f t="shared" si="1"/>
        <v>340205.152</v>
      </c>
      <c r="G31" s="165">
        <f t="shared" si="2"/>
        <v>46311.946671000012</v>
      </c>
      <c r="H31" s="165">
        <f t="shared" si="3"/>
        <v>36500.642893120006</v>
      </c>
      <c r="I31" s="241">
        <f t="shared" si="4"/>
        <v>0.10729009445782881</v>
      </c>
      <c r="J31" s="38">
        <v>0</v>
      </c>
      <c r="K31" s="33">
        <v>0</v>
      </c>
      <c r="L31" s="83">
        <v>0</v>
      </c>
      <c r="M31" s="51">
        <v>0</v>
      </c>
      <c r="N31" s="53">
        <v>0</v>
      </c>
      <c r="O31" s="51">
        <v>0</v>
      </c>
      <c r="P31" s="53">
        <v>0</v>
      </c>
      <c r="Q31" s="54">
        <v>0</v>
      </c>
      <c r="R31" s="55">
        <v>0</v>
      </c>
      <c r="S31" s="51">
        <v>0</v>
      </c>
      <c r="T31" s="53">
        <v>0</v>
      </c>
      <c r="U31" s="54">
        <v>0</v>
      </c>
      <c r="V31" s="55">
        <v>0</v>
      </c>
      <c r="W31" s="51">
        <v>0</v>
      </c>
      <c r="X31" s="53">
        <v>0</v>
      </c>
      <c r="Y31" s="181">
        <f t="shared" si="5"/>
        <v>340205.152</v>
      </c>
      <c r="Z31" s="174">
        <f t="shared" si="6"/>
        <v>46311.946671000012</v>
      </c>
      <c r="AA31" s="199">
        <f t="shared" si="7"/>
        <v>36500.642893120006</v>
      </c>
      <c r="AB31" s="186">
        <v>0</v>
      </c>
      <c r="AC31" s="187">
        <v>0</v>
      </c>
      <c r="AD31" s="188">
        <v>0</v>
      </c>
      <c r="AE31" s="186">
        <v>0</v>
      </c>
      <c r="AF31" s="187">
        <v>0</v>
      </c>
      <c r="AG31" s="188">
        <v>0</v>
      </c>
      <c r="AH31" s="186">
        <v>0</v>
      </c>
      <c r="AI31" s="187">
        <v>0</v>
      </c>
      <c r="AJ31" s="188">
        <v>0</v>
      </c>
      <c r="AK31" s="186">
        <v>0</v>
      </c>
      <c r="AL31" s="187">
        <v>0</v>
      </c>
      <c r="AM31" s="188">
        <v>0</v>
      </c>
      <c r="AN31" s="186">
        <v>114237.85199999998</v>
      </c>
      <c r="AO31" s="187">
        <v>15745.35000000002</v>
      </c>
      <c r="AP31" s="188">
        <v>11764.350000000002</v>
      </c>
      <c r="AQ31" s="186">
        <v>225967.30000000005</v>
      </c>
      <c r="AR31" s="187">
        <v>30566.596670999988</v>
      </c>
      <c r="AS31" s="188">
        <v>24736.292893120008</v>
      </c>
    </row>
    <row r="32" spans="1:45" s="37" customFormat="1" ht="12" customHeight="1" x14ac:dyDescent="0.2">
      <c r="A32" s="123">
        <v>26</v>
      </c>
      <c r="B32" s="124" t="s">
        <v>259</v>
      </c>
      <c r="C32" s="93">
        <v>0.499</v>
      </c>
      <c r="D32" s="30" t="s">
        <v>212</v>
      </c>
      <c r="E32" s="31" t="s">
        <v>260</v>
      </c>
      <c r="F32" s="171">
        <f t="shared" si="1"/>
        <v>0</v>
      </c>
      <c r="G32" s="165">
        <f t="shared" si="2"/>
        <v>0</v>
      </c>
      <c r="H32" s="165">
        <f t="shared" si="3"/>
        <v>0</v>
      </c>
      <c r="I32" s="241">
        <v>0</v>
      </c>
      <c r="J32" s="38">
        <v>0</v>
      </c>
      <c r="K32" s="33">
        <v>0</v>
      </c>
      <c r="L32" s="83">
        <v>0</v>
      </c>
      <c r="M32" s="51">
        <v>0</v>
      </c>
      <c r="N32" s="53">
        <v>0</v>
      </c>
      <c r="O32" s="51">
        <v>0</v>
      </c>
      <c r="P32" s="53">
        <v>0</v>
      </c>
      <c r="Q32" s="54">
        <v>0</v>
      </c>
      <c r="R32" s="55">
        <v>0</v>
      </c>
      <c r="S32" s="51">
        <v>0</v>
      </c>
      <c r="T32" s="53">
        <v>0</v>
      </c>
      <c r="U32" s="54">
        <v>0</v>
      </c>
      <c r="V32" s="55">
        <v>0</v>
      </c>
      <c r="W32" s="51">
        <v>0</v>
      </c>
      <c r="X32" s="53">
        <v>0</v>
      </c>
      <c r="Y32" s="181">
        <f t="shared" si="5"/>
        <v>0</v>
      </c>
      <c r="Z32" s="174">
        <f t="shared" si="6"/>
        <v>0</v>
      </c>
      <c r="AA32" s="199">
        <f t="shared" si="7"/>
        <v>0</v>
      </c>
      <c r="AB32" s="186">
        <v>0</v>
      </c>
      <c r="AC32" s="187">
        <v>0</v>
      </c>
      <c r="AD32" s="188">
        <v>0</v>
      </c>
      <c r="AE32" s="186">
        <v>0</v>
      </c>
      <c r="AF32" s="187">
        <v>0</v>
      </c>
      <c r="AG32" s="188">
        <v>0</v>
      </c>
      <c r="AH32" s="186">
        <v>0</v>
      </c>
      <c r="AI32" s="187">
        <v>0</v>
      </c>
      <c r="AJ32" s="188">
        <v>0</v>
      </c>
      <c r="AK32" s="186">
        <v>0</v>
      </c>
      <c r="AL32" s="187">
        <v>0</v>
      </c>
      <c r="AM32" s="188">
        <v>0</v>
      </c>
      <c r="AN32" s="186">
        <v>0</v>
      </c>
      <c r="AO32" s="187">
        <v>0</v>
      </c>
      <c r="AP32" s="188">
        <v>0</v>
      </c>
      <c r="AQ32" s="186">
        <v>0</v>
      </c>
      <c r="AR32" s="187">
        <v>0</v>
      </c>
      <c r="AS32" s="188">
        <v>0</v>
      </c>
    </row>
    <row r="33" spans="1:45" s="37" customFormat="1" ht="12" customHeight="1" x14ac:dyDescent="0.2">
      <c r="A33" s="123">
        <v>27</v>
      </c>
      <c r="B33" s="124" t="s">
        <v>261</v>
      </c>
      <c r="C33" s="93">
        <v>0.52</v>
      </c>
      <c r="D33" s="30" t="s">
        <v>212</v>
      </c>
      <c r="E33" s="31" t="s">
        <v>262</v>
      </c>
      <c r="F33" s="171">
        <f t="shared" si="1"/>
        <v>1745209.05</v>
      </c>
      <c r="G33" s="165">
        <f t="shared" si="2"/>
        <v>250420.06057699997</v>
      </c>
      <c r="H33" s="165">
        <f t="shared" si="3"/>
        <v>190078.28116399999</v>
      </c>
      <c r="I33" s="241">
        <f t="shared" si="4"/>
        <v>0.10891433388109005</v>
      </c>
      <c r="J33" s="38">
        <v>847916</v>
      </c>
      <c r="K33" s="33">
        <v>121667.48</v>
      </c>
      <c r="L33" s="83">
        <v>93058.794160000005</v>
      </c>
      <c r="M33" s="51">
        <v>132190</v>
      </c>
      <c r="N33" s="53">
        <v>18967.939999999999</v>
      </c>
      <c r="O33" s="51">
        <v>127856</v>
      </c>
      <c r="P33" s="53">
        <v>18346.060000000001</v>
      </c>
      <c r="Q33" s="54">
        <v>154182</v>
      </c>
      <c r="R33" s="55">
        <v>22123.58</v>
      </c>
      <c r="S33" s="51">
        <v>175036</v>
      </c>
      <c r="T33" s="53">
        <v>25115.919999999998</v>
      </c>
      <c r="U33" s="54">
        <v>119386</v>
      </c>
      <c r="V33" s="55">
        <v>17130.7</v>
      </c>
      <c r="W33" s="51">
        <v>139266</v>
      </c>
      <c r="X33" s="53">
        <v>19983.28</v>
      </c>
      <c r="Y33" s="181">
        <f t="shared" si="5"/>
        <v>897293.05</v>
      </c>
      <c r="Z33" s="174">
        <f t="shared" si="6"/>
        <v>128752.58057699999</v>
      </c>
      <c r="AA33" s="199">
        <f t="shared" si="7"/>
        <v>97019.487003999966</v>
      </c>
      <c r="AB33" s="186">
        <v>86638.75</v>
      </c>
      <c r="AC33" s="187">
        <v>12431.7942375</v>
      </c>
      <c r="AD33" s="188">
        <v>9586.2986650000003</v>
      </c>
      <c r="AE33" s="186">
        <v>28095.75</v>
      </c>
      <c r="AF33" s="187">
        <v>4031.46</v>
      </c>
      <c r="AG33" s="188">
        <v>3075.2699999999977</v>
      </c>
      <c r="AH33" s="186">
        <v>78997.25</v>
      </c>
      <c r="AI33" s="187">
        <v>11335.3154025</v>
      </c>
      <c r="AJ33" s="188">
        <v>7845.3407950000001</v>
      </c>
      <c r="AK33" s="186">
        <v>241508</v>
      </c>
      <c r="AL33" s="187">
        <v>34653.982920000002</v>
      </c>
      <c r="AM33" s="188">
        <v>24049.887644999999</v>
      </c>
      <c r="AN33" s="186">
        <v>265302.5</v>
      </c>
      <c r="AO33" s="187">
        <v>38068.255725000003</v>
      </c>
      <c r="AP33" s="188">
        <v>29299.307444999999</v>
      </c>
      <c r="AQ33" s="186">
        <v>196750.8</v>
      </c>
      <c r="AR33" s="187">
        <v>28231.772291999976</v>
      </c>
      <c r="AS33" s="188">
        <v>23163.38245399997</v>
      </c>
    </row>
    <row r="34" spans="1:45" s="37" customFormat="1" ht="12" customHeight="1" x14ac:dyDescent="0.2">
      <c r="A34" s="123">
        <v>28</v>
      </c>
      <c r="B34" s="124" t="s">
        <v>263</v>
      </c>
      <c r="C34" s="93">
        <v>1</v>
      </c>
      <c r="D34" s="30" t="s">
        <v>212</v>
      </c>
      <c r="E34" s="31" t="s">
        <v>264</v>
      </c>
      <c r="F34" s="171">
        <f t="shared" si="1"/>
        <v>6644169</v>
      </c>
      <c r="G34" s="165">
        <f t="shared" si="2"/>
        <v>926130.72534749983</v>
      </c>
      <c r="H34" s="165">
        <f t="shared" si="3"/>
        <v>695532.4535050001</v>
      </c>
      <c r="I34" s="241">
        <f t="shared" si="4"/>
        <v>0.10468313697393912</v>
      </c>
      <c r="J34" s="38">
        <v>3484937</v>
      </c>
      <c r="K34" s="33">
        <v>485765.38</v>
      </c>
      <c r="L34" s="83">
        <v>368183.60561999999</v>
      </c>
      <c r="M34" s="51">
        <v>322203</v>
      </c>
      <c r="N34" s="53">
        <v>44911.88</v>
      </c>
      <c r="O34" s="51">
        <v>578598</v>
      </c>
      <c r="P34" s="53">
        <v>80650.78</v>
      </c>
      <c r="Q34" s="54">
        <v>682171</v>
      </c>
      <c r="R34" s="55">
        <v>95087.82</v>
      </c>
      <c r="S34" s="51">
        <v>612239</v>
      </c>
      <c r="T34" s="53">
        <v>85339.99</v>
      </c>
      <c r="U34" s="54">
        <v>666670</v>
      </c>
      <c r="V34" s="55">
        <v>92927.13</v>
      </c>
      <c r="W34" s="51">
        <v>623056</v>
      </c>
      <c r="X34" s="53">
        <v>86847.78</v>
      </c>
      <c r="Y34" s="181">
        <f t="shared" si="5"/>
        <v>3159232</v>
      </c>
      <c r="Z34" s="174">
        <f t="shared" si="6"/>
        <v>440365.34534749982</v>
      </c>
      <c r="AA34" s="199">
        <f t="shared" si="7"/>
        <v>327348.84788500005</v>
      </c>
      <c r="AB34" s="186">
        <v>510351</v>
      </c>
      <c r="AC34" s="187">
        <v>71137.825889999993</v>
      </c>
      <c r="AD34" s="188">
        <v>54194.700842500002</v>
      </c>
      <c r="AE34" s="186">
        <v>494281.75</v>
      </c>
      <c r="AF34" s="187">
        <v>68897.929999999993</v>
      </c>
      <c r="AG34" s="188">
        <v>51274.270000000011</v>
      </c>
      <c r="AH34" s="186">
        <v>532087.5</v>
      </c>
      <c r="AI34" s="187">
        <v>74167.676624999993</v>
      </c>
      <c r="AJ34" s="188">
        <v>51643.059925000001</v>
      </c>
      <c r="AK34" s="186">
        <v>457164</v>
      </c>
      <c r="AL34" s="187">
        <v>63724.089959999998</v>
      </c>
      <c r="AM34" s="188">
        <v>41584.849817499999</v>
      </c>
      <c r="AN34" s="186">
        <v>542137</v>
      </c>
      <c r="AO34" s="187">
        <v>75568.47643000001</v>
      </c>
      <c r="AP34" s="188">
        <v>57971.139062499999</v>
      </c>
      <c r="AQ34" s="186">
        <v>623210.75</v>
      </c>
      <c r="AR34" s="187">
        <v>86869.346442499911</v>
      </c>
      <c r="AS34" s="188">
        <v>70680.828237500027</v>
      </c>
    </row>
    <row r="35" spans="1:45" s="37" customFormat="1" ht="12" customHeight="1" x14ac:dyDescent="0.2">
      <c r="A35" s="123">
        <v>29</v>
      </c>
      <c r="B35" s="124" t="s">
        <v>265</v>
      </c>
      <c r="C35" s="93">
        <v>0.21</v>
      </c>
      <c r="D35" s="30" t="s">
        <v>212</v>
      </c>
      <c r="E35" s="31" t="s">
        <v>266</v>
      </c>
      <c r="F35" s="171">
        <f t="shared" si="1"/>
        <v>1004166.2810000001</v>
      </c>
      <c r="G35" s="165">
        <f t="shared" si="2"/>
        <v>150062.6083424</v>
      </c>
      <c r="H35" s="165">
        <f t="shared" si="3"/>
        <v>114005.78516599201</v>
      </c>
      <c r="I35" s="241">
        <f t="shared" si="4"/>
        <v>0.11353277571963404</v>
      </c>
      <c r="J35" s="38">
        <v>301339</v>
      </c>
      <c r="K35" s="33">
        <v>45032.100000000006</v>
      </c>
      <c r="L35" s="83">
        <v>34864.92214000001</v>
      </c>
      <c r="M35" s="51">
        <v>0</v>
      </c>
      <c r="N35" s="53">
        <v>0</v>
      </c>
      <c r="O35" s="51">
        <v>0</v>
      </c>
      <c r="P35" s="53">
        <v>0</v>
      </c>
      <c r="Q35" s="54">
        <v>14839</v>
      </c>
      <c r="R35" s="55">
        <v>2217.54</v>
      </c>
      <c r="S35" s="51">
        <v>107676</v>
      </c>
      <c r="T35" s="53">
        <v>16091.1</v>
      </c>
      <c r="U35" s="54">
        <v>87024</v>
      </c>
      <c r="V35" s="55">
        <v>13004.87</v>
      </c>
      <c r="W35" s="51">
        <v>91800</v>
      </c>
      <c r="X35" s="53">
        <v>13718.59</v>
      </c>
      <c r="Y35" s="181">
        <f t="shared" si="5"/>
        <v>702827.28100000008</v>
      </c>
      <c r="Z35" s="174">
        <f t="shared" si="6"/>
        <v>105030.5083424</v>
      </c>
      <c r="AA35" s="199">
        <f t="shared" si="7"/>
        <v>79140.863025992003</v>
      </c>
      <c r="AB35" s="186">
        <v>106355.70480000001</v>
      </c>
      <c r="AC35" s="187">
        <v>15893.796525312</v>
      </c>
      <c r="AD35" s="188">
        <v>12175.960615927999</v>
      </c>
      <c r="AE35" s="186">
        <v>89049.320999999967</v>
      </c>
      <c r="AF35" s="187">
        <v>13307.53</v>
      </c>
      <c r="AG35" s="188">
        <v>10031.560000000001</v>
      </c>
      <c r="AH35" s="186">
        <v>107403.712</v>
      </c>
      <c r="AI35" s="187">
        <v>16050.410721280001</v>
      </c>
      <c r="AJ35" s="188">
        <v>11210.282487631999</v>
      </c>
      <c r="AK35" s="186">
        <v>135950.36240000001</v>
      </c>
      <c r="AL35" s="187">
        <v>20316.422157056</v>
      </c>
      <c r="AM35" s="188">
        <v>14167.902894463999</v>
      </c>
      <c r="AN35" s="186">
        <v>128651.1496</v>
      </c>
      <c r="AO35" s="187">
        <v>19225.627796224002</v>
      </c>
      <c r="AP35" s="188">
        <v>14934.140980231999</v>
      </c>
      <c r="AQ35" s="186">
        <v>135417.03120000006</v>
      </c>
      <c r="AR35" s="187">
        <v>20236.721142527997</v>
      </c>
      <c r="AS35" s="188">
        <v>16621.016047735997</v>
      </c>
    </row>
    <row r="36" spans="1:45" s="37" customFormat="1" ht="12" customHeight="1" x14ac:dyDescent="0.2">
      <c r="A36" s="123">
        <v>30</v>
      </c>
      <c r="B36" s="124" t="s">
        <v>267</v>
      </c>
      <c r="C36" s="93">
        <v>0.999</v>
      </c>
      <c r="D36" s="30" t="s">
        <v>23</v>
      </c>
      <c r="E36" s="31" t="s">
        <v>268</v>
      </c>
      <c r="F36" s="171">
        <f t="shared" si="1"/>
        <v>7883938.3999999985</v>
      </c>
      <c r="G36" s="165">
        <f t="shared" si="2"/>
        <v>1100288.9673420002</v>
      </c>
      <c r="H36" s="165">
        <f t="shared" si="3"/>
        <v>825307.78239100007</v>
      </c>
      <c r="I36" s="241">
        <f t="shared" si="4"/>
        <v>0.10468217032124455</v>
      </c>
      <c r="J36" s="38">
        <v>4012019</v>
      </c>
      <c r="K36" s="33">
        <v>568458.29</v>
      </c>
      <c r="L36" s="83">
        <v>433092.76894000004</v>
      </c>
      <c r="M36" s="51">
        <v>685517</v>
      </c>
      <c r="N36" s="53">
        <v>101483.94</v>
      </c>
      <c r="O36" s="51">
        <v>642811</v>
      </c>
      <c r="P36" s="53">
        <v>90237.81</v>
      </c>
      <c r="Q36" s="54">
        <v>623407</v>
      </c>
      <c r="R36" s="55">
        <v>87513.87</v>
      </c>
      <c r="S36" s="51">
        <v>690094</v>
      </c>
      <c r="T36" s="53">
        <v>96875.4</v>
      </c>
      <c r="U36" s="54">
        <v>705897</v>
      </c>
      <c r="V36" s="55">
        <v>99093.82</v>
      </c>
      <c r="W36" s="51">
        <v>664293</v>
      </c>
      <c r="X36" s="53">
        <v>93253.45</v>
      </c>
      <c r="Y36" s="181">
        <f t="shared" si="5"/>
        <v>3871919.399999999</v>
      </c>
      <c r="Z36" s="174">
        <f t="shared" si="6"/>
        <v>531830.67734200018</v>
      </c>
      <c r="AA36" s="199">
        <f t="shared" si="7"/>
        <v>392215.01345099998</v>
      </c>
      <c r="AB36" s="186">
        <v>672552.5</v>
      </c>
      <c r="AC36" s="187">
        <v>92697.911074999996</v>
      </c>
      <c r="AD36" s="188">
        <v>69411.523256</v>
      </c>
      <c r="AE36" s="186">
        <v>679127.19999999914</v>
      </c>
      <c r="AF36" s="187">
        <v>93604.1</v>
      </c>
      <c r="AG36" s="188">
        <v>69073.069999999978</v>
      </c>
      <c r="AH36" s="186">
        <v>610849.1</v>
      </c>
      <c r="AI36" s="187">
        <v>84193.331453000006</v>
      </c>
      <c r="AJ36" s="188">
        <v>57653.600313000003</v>
      </c>
      <c r="AK36" s="186">
        <v>565794.69999999995</v>
      </c>
      <c r="AL36" s="187">
        <v>77983.483500999995</v>
      </c>
      <c r="AM36" s="188">
        <v>52440.447201000003</v>
      </c>
      <c r="AN36" s="186">
        <v>626419.5</v>
      </c>
      <c r="AO36" s="187">
        <v>86339.399684999997</v>
      </c>
      <c r="AP36" s="188">
        <v>65501.74955</v>
      </c>
      <c r="AQ36" s="186">
        <v>717176.39999999991</v>
      </c>
      <c r="AR36" s="187">
        <v>97012.451628000228</v>
      </c>
      <c r="AS36" s="188">
        <v>78134.623131000029</v>
      </c>
    </row>
    <row r="37" spans="1:45" s="37" customFormat="1" ht="12" customHeight="1" x14ac:dyDescent="0.2">
      <c r="A37" s="123">
        <v>31</v>
      </c>
      <c r="B37" s="124" t="s">
        <v>269</v>
      </c>
      <c r="C37" s="93">
        <v>1.05</v>
      </c>
      <c r="D37" s="30" t="s">
        <v>212</v>
      </c>
      <c r="E37" s="31" t="s">
        <v>270</v>
      </c>
      <c r="F37" s="171">
        <f t="shared" si="1"/>
        <v>1734326.8000000003</v>
      </c>
      <c r="G37" s="165">
        <f t="shared" si="2"/>
        <v>237169.18805000003</v>
      </c>
      <c r="H37" s="165">
        <f t="shared" si="3"/>
        <v>175270.17677799994</v>
      </c>
      <c r="I37" s="241">
        <f t="shared" si="4"/>
        <v>0.10105948704592463</v>
      </c>
      <c r="J37" s="38">
        <v>507763</v>
      </c>
      <c r="K37" s="33">
        <v>69436.59</v>
      </c>
      <c r="L37" s="83">
        <v>52304.666379999995</v>
      </c>
      <c r="M37" s="51">
        <v>97686</v>
      </c>
      <c r="N37" s="53">
        <v>13358.56</v>
      </c>
      <c r="O37" s="51">
        <v>76894</v>
      </c>
      <c r="P37" s="53">
        <v>10515.25</v>
      </c>
      <c r="Q37" s="54">
        <v>87437</v>
      </c>
      <c r="R37" s="55">
        <v>11957.01</v>
      </c>
      <c r="S37" s="51">
        <v>77816</v>
      </c>
      <c r="T37" s="53">
        <v>10641.34</v>
      </c>
      <c r="U37" s="54">
        <v>80761</v>
      </c>
      <c r="V37" s="55">
        <v>11044.07</v>
      </c>
      <c r="W37" s="51">
        <v>87169</v>
      </c>
      <c r="X37" s="53">
        <v>11920.36</v>
      </c>
      <c r="Y37" s="181">
        <f t="shared" si="5"/>
        <v>1226563.8000000003</v>
      </c>
      <c r="Z37" s="174">
        <f t="shared" si="6"/>
        <v>167732.59805000003</v>
      </c>
      <c r="AA37" s="199">
        <f t="shared" si="7"/>
        <v>122965.51039799994</v>
      </c>
      <c r="AB37" s="186">
        <v>134312.79999999999</v>
      </c>
      <c r="AC37" s="187">
        <v>18367.275399999999</v>
      </c>
      <c r="AD37" s="188">
        <v>13414.644462</v>
      </c>
      <c r="AE37" s="186">
        <v>197931.2</v>
      </c>
      <c r="AF37" s="187">
        <v>27067.09</v>
      </c>
      <c r="AG37" s="188">
        <v>19908.439999999984</v>
      </c>
      <c r="AH37" s="186">
        <v>203491.8</v>
      </c>
      <c r="AI37" s="187">
        <v>27827.503649999999</v>
      </c>
      <c r="AJ37" s="188">
        <v>18913.023131999998</v>
      </c>
      <c r="AK37" s="186">
        <v>196362.4</v>
      </c>
      <c r="AL37" s="187">
        <v>26852.558199999999</v>
      </c>
      <c r="AM37" s="188">
        <v>17989.057066000001</v>
      </c>
      <c r="AN37" s="186">
        <v>259735.4</v>
      </c>
      <c r="AO37" s="187">
        <v>35518.815950000004</v>
      </c>
      <c r="AP37" s="188">
        <v>26919.672557999998</v>
      </c>
      <c r="AQ37" s="186">
        <v>234730.20000000016</v>
      </c>
      <c r="AR37" s="187">
        <v>32099.354850000022</v>
      </c>
      <c r="AS37" s="188">
        <v>25820.673179999972</v>
      </c>
    </row>
    <row r="38" spans="1:45" s="37" customFormat="1" ht="12" customHeight="1" x14ac:dyDescent="0.2">
      <c r="A38" s="123">
        <v>32</v>
      </c>
      <c r="B38" s="124" t="s">
        <v>271</v>
      </c>
      <c r="C38" s="93">
        <v>0.45</v>
      </c>
      <c r="D38" s="30" t="s">
        <v>212</v>
      </c>
      <c r="E38" s="31" t="s">
        <v>272</v>
      </c>
      <c r="F38" s="171">
        <f t="shared" si="1"/>
        <v>33202.04</v>
      </c>
      <c r="G38" s="165">
        <f t="shared" si="2"/>
        <v>4764.1557395999998</v>
      </c>
      <c r="H38" s="165">
        <f t="shared" si="3"/>
        <v>3643.9180944</v>
      </c>
      <c r="I38" s="241">
        <f t="shared" si="4"/>
        <v>0.10974982544446064</v>
      </c>
      <c r="J38" s="38">
        <v>33202</v>
      </c>
      <c r="K38" s="33">
        <v>4764.1499999999996</v>
      </c>
      <c r="L38" s="83">
        <v>3643.9145199999998</v>
      </c>
      <c r="M38" s="51">
        <v>24026</v>
      </c>
      <c r="N38" s="53">
        <v>3447.49</v>
      </c>
      <c r="O38" s="51">
        <v>9176</v>
      </c>
      <c r="P38" s="53">
        <v>1316.66</v>
      </c>
      <c r="Q38" s="54">
        <v>0</v>
      </c>
      <c r="R38" s="55">
        <v>0</v>
      </c>
      <c r="S38" s="51">
        <v>0</v>
      </c>
      <c r="T38" s="53">
        <v>0</v>
      </c>
      <c r="U38" s="54">
        <v>0</v>
      </c>
      <c r="V38" s="55">
        <v>0</v>
      </c>
      <c r="W38" s="51">
        <v>0</v>
      </c>
      <c r="X38" s="53">
        <v>0</v>
      </c>
      <c r="Y38" s="181">
        <f t="shared" si="5"/>
        <v>0.04</v>
      </c>
      <c r="Z38" s="174">
        <f t="shared" si="6"/>
        <v>5.7396000000000001E-3</v>
      </c>
      <c r="AA38" s="199">
        <f t="shared" si="7"/>
        <v>3.5744000000000001E-3</v>
      </c>
      <c r="AB38" s="186">
        <v>0.04</v>
      </c>
      <c r="AC38" s="187">
        <v>5.7396000000000001E-3</v>
      </c>
      <c r="AD38" s="188">
        <v>3.5744000000000001E-3</v>
      </c>
      <c r="AE38" s="186">
        <v>0</v>
      </c>
      <c r="AF38" s="187">
        <v>0</v>
      </c>
      <c r="AG38" s="188">
        <v>0</v>
      </c>
      <c r="AH38" s="186">
        <v>0</v>
      </c>
      <c r="AI38" s="187">
        <v>0</v>
      </c>
      <c r="AJ38" s="188">
        <v>0</v>
      </c>
      <c r="AK38" s="186">
        <v>0</v>
      </c>
      <c r="AL38" s="187">
        <v>0</v>
      </c>
      <c r="AM38" s="188">
        <v>0</v>
      </c>
      <c r="AN38" s="186">
        <v>0</v>
      </c>
      <c r="AO38" s="187">
        <v>0</v>
      </c>
      <c r="AP38" s="188">
        <v>0</v>
      </c>
      <c r="AQ38" s="186">
        <v>0</v>
      </c>
      <c r="AR38" s="187">
        <v>0</v>
      </c>
      <c r="AS38" s="188">
        <v>0</v>
      </c>
    </row>
    <row r="39" spans="1:45" s="37" customFormat="1" ht="12" customHeight="1" x14ac:dyDescent="0.2">
      <c r="A39" s="123">
        <v>33</v>
      </c>
      <c r="B39" s="124" t="s">
        <v>273</v>
      </c>
      <c r="C39" s="93">
        <v>0.5</v>
      </c>
      <c r="D39" s="30" t="s">
        <v>212</v>
      </c>
      <c r="E39" s="31" t="s">
        <v>274</v>
      </c>
      <c r="F39" s="171">
        <f t="shared" si="1"/>
        <v>3802758.7993827984</v>
      </c>
      <c r="G39" s="165">
        <f t="shared" si="2"/>
        <v>545657.86490343825</v>
      </c>
      <c r="H39" s="165">
        <f t="shared" si="3"/>
        <v>413842.17423540377</v>
      </c>
      <c r="I39" s="241">
        <f t="shared" si="4"/>
        <v>0.10882682706633191</v>
      </c>
      <c r="J39" s="38">
        <v>1944563</v>
      </c>
      <c r="K39" s="33">
        <v>279025.35000000003</v>
      </c>
      <c r="L39" s="83">
        <v>213415.79438000006</v>
      </c>
      <c r="M39" s="51">
        <v>368123</v>
      </c>
      <c r="N39" s="53">
        <v>52821.97</v>
      </c>
      <c r="O39" s="51">
        <v>329603</v>
      </c>
      <c r="P39" s="53">
        <v>47294.73</v>
      </c>
      <c r="Q39" s="54">
        <v>231937</v>
      </c>
      <c r="R39" s="55">
        <v>33280.639999999999</v>
      </c>
      <c r="S39" s="51">
        <v>326790</v>
      </c>
      <c r="T39" s="53">
        <v>46891.1</v>
      </c>
      <c r="U39" s="54">
        <v>331280</v>
      </c>
      <c r="V39" s="55">
        <v>47535.37</v>
      </c>
      <c r="W39" s="51">
        <v>356830</v>
      </c>
      <c r="X39" s="53">
        <v>51201.54</v>
      </c>
      <c r="Y39" s="181">
        <f t="shared" si="5"/>
        <v>1858195.7993827984</v>
      </c>
      <c r="Z39" s="174">
        <f t="shared" si="6"/>
        <v>266632.51490343822</v>
      </c>
      <c r="AA39" s="199">
        <f t="shared" si="7"/>
        <v>200426.37985540368</v>
      </c>
      <c r="AB39" s="186">
        <v>355651.7998564</v>
      </c>
      <c r="AC39" s="187">
        <v>51032.476761394799</v>
      </c>
      <c r="AD39" s="188">
        <v>38782.447808333702</v>
      </c>
      <c r="AE39" s="186">
        <v>274215.00000000029</v>
      </c>
      <c r="AF39" s="187">
        <v>39347.11</v>
      </c>
      <c r="AG39" s="188">
        <v>29414.77000000003</v>
      </c>
      <c r="AH39" s="186">
        <v>107174.399961</v>
      </c>
      <c r="AI39" s="187">
        <v>15378.454650403901</v>
      </c>
      <c r="AJ39" s="188">
        <v>10473.121922237</v>
      </c>
      <c r="AK39" s="186">
        <v>368367.59985629999</v>
      </c>
      <c r="AL39" s="187">
        <v>52857.066903380502</v>
      </c>
      <c r="AM39" s="188">
        <v>36130.405461921902</v>
      </c>
      <c r="AN39" s="186">
        <v>368634.5998576</v>
      </c>
      <c r="AO39" s="187">
        <v>52895.378733566999</v>
      </c>
      <c r="AP39" s="188">
        <v>40626.683810305498</v>
      </c>
      <c r="AQ39" s="186">
        <v>384152.39985149808</v>
      </c>
      <c r="AR39" s="187">
        <v>55122.027854692009</v>
      </c>
      <c r="AS39" s="188">
        <v>44998.950852605536</v>
      </c>
    </row>
    <row r="40" spans="1:45" s="37" customFormat="1" ht="12" customHeight="1" x14ac:dyDescent="0.2">
      <c r="A40" s="123">
        <v>34</v>
      </c>
      <c r="B40" s="124" t="s">
        <v>275</v>
      </c>
      <c r="C40" s="93">
        <v>0.79500000000000004</v>
      </c>
      <c r="D40" s="30" t="s">
        <v>212</v>
      </c>
      <c r="E40" s="31" t="s">
        <v>276</v>
      </c>
      <c r="F40" s="171">
        <f t="shared" si="1"/>
        <v>5946592.5</v>
      </c>
      <c r="G40" s="165">
        <f t="shared" si="2"/>
        <v>842275.37171000009</v>
      </c>
      <c r="H40" s="165">
        <f t="shared" si="3"/>
        <v>636122.19548500003</v>
      </c>
      <c r="I40" s="241">
        <f t="shared" si="4"/>
        <v>0.10697255537267772</v>
      </c>
      <c r="J40" s="38">
        <v>3099157</v>
      </c>
      <c r="K40" s="33">
        <v>438964.61</v>
      </c>
      <c r="L40" s="83">
        <v>334399.05282000004</v>
      </c>
      <c r="M40" s="51">
        <v>527491</v>
      </c>
      <c r="N40" s="53">
        <v>74713.83</v>
      </c>
      <c r="O40" s="51">
        <v>500232</v>
      </c>
      <c r="P40" s="53">
        <v>70852.86</v>
      </c>
      <c r="Q40" s="54">
        <v>532678</v>
      </c>
      <c r="R40" s="55">
        <v>75448.509999999995</v>
      </c>
      <c r="S40" s="51">
        <v>523467</v>
      </c>
      <c r="T40" s="53">
        <v>74143.87</v>
      </c>
      <c r="U40" s="54">
        <v>517627</v>
      </c>
      <c r="V40" s="55">
        <v>73316.69</v>
      </c>
      <c r="W40" s="51">
        <v>497662</v>
      </c>
      <c r="X40" s="53">
        <v>70488.850000000006</v>
      </c>
      <c r="Y40" s="181">
        <f t="shared" si="5"/>
        <v>2847435.5</v>
      </c>
      <c r="Z40" s="174">
        <f t="shared" si="6"/>
        <v>403310.76171000005</v>
      </c>
      <c r="AA40" s="199">
        <f t="shared" si="7"/>
        <v>301723.14266500005</v>
      </c>
      <c r="AB40" s="186">
        <v>479916.75</v>
      </c>
      <c r="AC40" s="187">
        <v>67975.408469999995</v>
      </c>
      <c r="AD40" s="188">
        <v>51632.805135000002</v>
      </c>
      <c r="AE40" s="186">
        <v>500077.75</v>
      </c>
      <c r="AF40" s="187">
        <v>70831.009999999995</v>
      </c>
      <c r="AG40" s="188">
        <v>52790.199999999975</v>
      </c>
      <c r="AH40" s="186">
        <v>373967.5</v>
      </c>
      <c r="AI40" s="187">
        <v>52968.756699999998</v>
      </c>
      <c r="AJ40" s="188">
        <v>36749.471624999998</v>
      </c>
      <c r="AK40" s="186">
        <v>473501.75</v>
      </c>
      <c r="AL40" s="187">
        <v>67066.78787</v>
      </c>
      <c r="AM40" s="188">
        <v>46143.233987500003</v>
      </c>
      <c r="AN40" s="186">
        <v>499806</v>
      </c>
      <c r="AO40" s="187">
        <v>70792.521840000001</v>
      </c>
      <c r="AP40" s="188">
        <v>54234.423215000003</v>
      </c>
      <c r="AQ40" s="186">
        <v>520165.75</v>
      </c>
      <c r="AR40" s="187">
        <v>73676.276830000046</v>
      </c>
      <c r="AS40" s="188">
        <v>60173.008702500003</v>
      </c>
    </row>
    <row r="41" spans="1:45" s="37" customFormat="1" ht="12" customHeight="1" x14ac:dyDescent="0.2">
      <c r="A41" s="123">
        <v>35</v>
      </c>
      <c r="B41" s="124" t="s">
        <v>277</v>
      </c>
      <c r="C41" s="93">
        <v>0.25</v>
      </c>
      <c r="D41" s="30" t="s">
        <v>212</v>
      </c>
      <c r="E41" s="31" t="s">
        <v>278</v>
      </c>
      <c r="F41" s="171">
        <f t="shared" si="1"/>
        <v>1070556.5486000003</v>
      </c>
      <c r="G41" s="165">
        <f t="shared" si="2"/>
        <v>159983.97810086401</v>
      </c>
      <c r="H41" s="165">
        <f t="shared" si="3"/>
        <v>122141.82513087199</v>
      </c>
      <c r="I41" s="241">
        <f t="shared" si="4"/>
        <v>0.11409189480985438</v>
      </c>
      <c r="J41" s="38">
        <v>466857</v>
      </c>
      <c r="K41" s="33">
        <v>69767.12</v>
      </c>
      <c r="L41" s="83">
        <v>54015.364819999995</v>
      </c>
      <c r="M41" s="51">
        <v>82525</v>
      </c>
      <c r="N41" s="53">
        <v>12332.54</v>
      </c>
      <c r="O41" s="51">
        <v>87951</v>
      </c>
      <c r="P41" s="53">
        <v>13143.4</v>
      </c>
      <c r="Q41" s="54">
        <v>56543</v>
      </c>
      <c r="R41" s="55">
        <v>8449.7900000000009</v>
      </c>
      <c r="S41" s="51">
        <v>66531</v>
      </c>
      <c r="T41" s="53">
        <v>9942.39</v>
      </c>
      <c r="U41" s="54">
        <v>98611</v>
      </c>
      <c r="V41" s="55">
        <v>14736.43</v>
      </c>
      <c r="W41" s="51">
        <v>74696</v>
      </c>
      <c r="X41" s="53">
        <v>11162.57</v>
      </c>
      <c r="Y41" s="181">
        <f t="shared" si="5"/>
        <v>603699.54860000021</v>
      </c>
      <c r="Z41" s="174">
        <f t="shared" si="6"/>
        <v>90216.858100864018</v>
      </c>
      <c r="AA41" s="199">
        <f t="shared" si="7"/>
        <v>68126.460310872004</v>
      </c>
      <c r="AB41" s="186">
        <v>74810.221600000004</v>
      </c>
      <c r="AC41" s="187">
        <v>11179.639515904</v>
      </c>
      <c r="AD41" s="188">
        <v>8627.6984164879996</v>
      </c>
      <c r="AE41" s="186">
        <v>73908.943000000159</v>
      </c>
      <c r="AF41" s="187">
        <v>11044.95</v>
      </c>
      <c r="AG41" s="188">
        <v>8365.5700000000143</v>
      </c>
      <c r="AH41" s="186">
        <v>92304.510399999999</v>
      </c>
      <c r="AI41" s="187">
        <v>13793.986034176</v>
      </c>
      <c r="AJ41" s="188">
        <v>9731.5696321119995</v>
      </c>
      <c r="AK41" s="186">
        <v>127180.96</v>
      </c>
      <c r="AL41" s="187">
        <v>19005.9226624</v>
      </c>
      <c r="AM41" s="188">
        <v>13236.250799183999</v>
      </c>
      <c r="AN41" s="186">
        <v>119484.36960000001</v>
      </c>
      <c r="AO41" s="187">
        <v>17855.744193023998</v>
      </c>
      <c r="AP41" s="188">
        <v>13893.711964919999</v>
      </c>
      <c r="AQ41" s="186">
        <v>116010.54399999999</v>
      </c>
      <c r="AR41" s="187">
        <v>17336.615695360011</v>
      </c>
      <c r="AS41" s="188">
        <v>14271.659498167997</v>
      </c>
    </row>
    <row r="42" spans="1:45" s="37" customFormat="1" ht="12" customHeight="1" x14ac:dyDescent="0.2">
      <c r="A42" s="123">
        <v>36</v>
      </c>
      <c r="B42" s="124" t="s">
        <v>279</v>
      </c>
      <c r="C42" s="93">
        <v>0.99</v>
      </c>
      <c r="D42" s="30" t="s">
        <v>212</v>
      </c>
      <c r="E42" s="31" t="s">
        <v>280</v>
      </c>
      <c r="F42" s="171">
        <f t="shared" si="1"/>
        <v>7692743.2000000002</v>
      </c>
      <c r="G42" s="165">
        <f t="shared" si="2"/>
        <v>1072291.4727240002</v>
      </c>
      <c r="H42" s="165">
        <f t="shared" si="3"/>
        <v>802648.11193500005</v>
      </c>
      <c r="I42" s="241">
        <f t="shared" si="4"/>
        <v>0.10433834733167748</v>
      </c>
      <c r="J42" s="38">
        <v>3786730</v>
      </c>
      <c r="K42" s="33">
        <v>527832.29</v>
      </c>
      <c r="L42" s="83">
        <v>400068.01980000001</v>
      </c>
      <c r="M42" s="51">
        <v>669090</v>
      </c>
      <c r="N42" s="53">
        <v>93264.46</v>
      </c>
      <c r="O42" s="51">
        <v>589426</v>
      </c>
      <c r="P42" s="53">
        <v>82160.09</v>
      </c>
      <c r="Q42" s="54">
        <v>631206</v>
      </c>
      <c r="R42" s="55">
        <v>87983.8</v>
      </c>
      <c r="S42" s="51">
        <v>628535</v>
      </c>
      <c r="T42" s="53">
        <v>87611.49</v>
      </c>
      <c r="U42" s="54">
        <v>644125</v>
      </c>
      <c r="V42" s="55">
        <v>89784.58</v>
      </c>
      <c r="W42" s="51">
        <v>624348</v>
      </c>
      <c r="X42" s="53">
        <v>87027.87</v>
      </c>
      <c r="Y42" s="181">
        <f t="shared" si="5"/>
        <v>3906013.2</v>
      </c>
      <c r="Z42" s="174">
        <f t="shared" si="6"/>
        <v>544459.18272400019</v>
      </c>
      <c r="AA42" s="199">
        <f t="shared" si="7"/>
        <v>402580.09213500004</v>
      </c>
      <c r="AB42" s="186">
        <v>638449.69999999995</v>
      </c>
      <c r="AC42" s="187">
        <v>88993.503683000003</v>
      </c>
      <c r="AD42" s="188">
        <v>66947.928507999997</v>
      </c>
      <c r="AE42" s="186">
        <v>659781.60000000021</v>
      </c>
      <c r="AF42" s="187">
        <v>91966.96</v>
      </c>
      <c r="AG42" s="188">
        <v>68206.309999999983</v>
      </c>
      <c r="AH42" s="186">
        <v>636160.80000000005</v>
      </c>
      <c r="AI42" s="187">
        <v>88674.453911999997</v>
      </c>
      <c r="AJ42" s="188">
        <v>61106.234007999999</v>
      </c>
      <c r="AK42" s="186">
        <v>654155.9</v>
      </c>
      <c r="AL42" s="187">
        <v>91182.790901</v>
      </c>
      <c r="AM42" s="188">
        <v>61787.748405999999</v>
      </c>
      <c r="AN42" s="186">
        <v>650915.30000000005</v>
      </c>
      <c r="AO42" s="187">
        <v>90731.083666999999</v>
      </c>
      <c r="AP42" s="188">
        <v>69098.877496999994</v>
      </c>
      <c r="AQ42" s="186">
        <v>666549.89999999921</v>
      </c>
      <c r="AR42" s="187">
        <v>92910.390561000124</v>
      </c>
      <c r="AS42" s="188">
        <v>75432.99371600007</v>
      </c>
    </row>
    <row r="43" spans="1:45" s="37" customFormat="1" ht="12" customHeight="1" x14ac:dyDescent="0.2">
      <c r="A43" s="123">
        <v>37</v>
      </c>
      <c r="B43" s="124" t="s">
        <v>281</v>
      </c>
      <c r="C43" s="93">
        <v>2.2000000000000002</v>
      </c>
      <c r="D43" s="30" t="s">
        <v>212</v>
      </c>
      <c r="E43" s="31" t="s">
        <v>282</v>
      </c>
      <c r="F43" s="171">
        <f t="shared" si="1"/>
        <v>12486531.040000001</v>
      </c>
      <c r="G43" s="165">
        <f t="shared" si="2"/>
        <v>1628703.4962879997</v>
      </c>
      <c r="H43" s="165">
        <f t="shared" si="3"/>
        <v>1187508.1937659001</v>
      </c>
      <c r="I43" s="241">
        <f t="shared" si="4"/>
        <v>9.5103130722357931E-2</v>
      </c>
      <c r="J43" s="38">
        <v>4807571</v>
      </c>
      <c r="K43" s="33">
        <v>636653.1</v>
      </c>
      <c r="L43" s="83">
        <v>474445.65445999999</v>
      </c>
      <c r="M43" s="51">
        <v>365742</v>
      </c>
      <c r="N43" s="53">
        <v>50331.67</v>
      </c>
      <c r="O43" s="51">
        <v>737653</v>
      </c>
      <c r="P43" s="53">
        <v>97370.2</v>
      </c>
      <c r="Q43" s="54">
        <v>907962</v>
      </c>
      <c r="R43" s="55">
        <v>119850.98</v>
      </c>
      <c r="S43" s="51">
        <v>875971</v>
      </c>
      <c r="T43" s="53">
        <v>115628.17</v>
      </c>
      <c r="U43" s="54">
        <v>892135</v>
      </c>
      <c r="V43" s="55">
        <v>117761.82</v>
      </c>
      <c r="W43" s="51">
        <v>1028108</v>
      </c>
      <c r="X43" s="53">
        <v>135710.26</v>
      </c>
      <c r="Y43" s="181">
        <f t="shared" si="5"/>
        <v>7678960.040000001</v>
      </c>
      <c r="Z43" s="174">
        <f t="shared" si="6"/>
        <v>992050.3962879997</v>
      </c>
      <c r="AA43" s="199">
        <f t="shared" si="7"/>
        <v>713062.53930589999</v>
      </c>
      <c r="AB43" s="186">
        <v>1280288.1299999999</v>
      </c>
      <c r="AC43" s="187">
        <v>165925.341648</v>
      </c>
      <c r="AD43" s="188">
        <v>121958.99377260001</v>
      </c>
      <c r="AE43" s="186">
        <v>1344278.1000000015</v>
      </c>
      <c r="AF43" s="187">
        <v>174218.44</v>
      </c>
      <c r="AG43" s="188">
        <v>126033.29000000007</v>
      </c>
      <c r="AH43" s="186">
        <v>1232586.1099999999</v>
      </c>
      <c r="AI43" s="187">
        <v>159743.15985599998</v>
      </c>
      <c r="AJ43" s="188">
        <v>106317.004359</v>
      </c>
      <c r="AK43" s="186">
        <v>1418596.49</v>
      </c>
      <c r="AL43" s="187">
        <v>183850.10510399999</v>
      </c>
      <c r="AM43" s="188">
        <v>120346.6631185</v>
      </c>
      <c r="AN43" s="186">
        <v>1093701.5699999998</v>
      </c>
      <c r="AO43" s="187">
        <v>141743.72347200001</v>
      </c>
      <c r="AP43" s="188">
        <v>105835.8420568</v>
      </c>
      <c r="AQ43" s="186">
        <v>1309509.6400000001</v>
      </c>
      <c r="AR43" s="187">
        <v>166569.62620799977</v>
      </c>
      <c r="AS43" s="188">
        <v>132570.74599899992</v>
      </c>
    </row>
    <row r="44" spans="1:45" s="37" customFormat="1" ht="12" customHeight="1" x14ac:dyDescent="0.2">
      <c r="A44" s="123">
        <v>38</v>
      </c>
      <c r="B44" s="124" t="s">
        <v>283</v>
      </c>
      <c r="C44" s="93">
        <v>1.2</v>
      </c>
      <c r="D44" s="30" t="s">
        <v>23</v>
      </c>
      <c r="E44" s="31" t="s">
        <v>284</v>
      </c>
      <c r="F44" s="171">
        <f t="shared" si="1"/>
        <v>5464507.3600000003</v>
      </c>
      <c r="G44" s="165">
        <f t="shared" si="2"/>
        <v>711900.8328466001</v>
      </c>
      <c r="H44" s="165">
        <f t="shared" si="3"/>
        <v>518914.71271880006</v>
      </c>
      <c r="I44" s="241">
        <f t="shared" si="4"/>
        <v>9.4960932163297526E-2</v>
      </c>
      <c r="J44" s="38">
        <v>3160631</v>
      </c>
      <c r="K44" s="33">
        <v>417277.03</v>
      </c>
      <c r="L44" s="83">
        <v>310637.34006000008</v>
      </c>
      <c r="M44" s="51">
        <v>531681</v>
      </c>
      <c r="N44" s="53">
        <v>73515.53</v>
      </c>
      <c r="O44" s="51">
        <v>442704</v>
      </c>
      <c r="P44" s="53">
        <v>57887.98</v>
      </c>
      <c r="Q44" s="54">
        <v>553650</v>
      </c>
      <c r="R44" s="55">
        <v>72395.27</v>
      </c>
      <c r="S44" s="51">
        <v>556883</v>
      </c>
      <c r="T44" s="53">
        <v>72818.02</v>
      </c>
      <c r="U44" s="54">
        <v>598262</v>
      </c>
      <c r="V44" s="55">
        <v>78228.740000000005</v>
      </c>
      <c r="W44" s="51">
        <v>477451</v>
      </c>
      <c r="X44" s="53">
        <v>62431.49</v>
      </c>
      <c r="Y44" s="181">
        <f t="shared" si="5"/>
        <v>2303876.3600000003</v>
      </c>
      <c r="Z44" s="174">
        <f t="shared" si="6"/>
        <v>294623.80284660007</v>
      </c>
      <c r="AA44" s="199">
        <f t="shared" si="7"/>
        <v>208277.37265879998</v>
      </c>
      <c r="AB44" s="186">
        <v>32117.200000000001</v>
      </c>
      <c r="AC44" s="187">
        <v>4119.3520719999997</v>
      </c>
      <c r="AD44" s="188">
        <v>2586.342705</v>
      </c>
      <c r="AE44" s="186">
        <v>250502.57999999993</v>
      </c>
      <c r="AF44" s="187">
        <v>32129.46</v>
      </c>
      <c r="AG44" s="188">
        <v>23364.829999999998</v>
      </c>
      <c r="AH44" s="186">
        <v>474019.42</v>
      </c>
      <c r="AI44" s="187">
        <v>60797.730809200002</v>
      </c>
      <c r="AJ44" s="188">
        <v>41052.844813399999</v>
      </c>
      <c r="AK44" s="186">
        <v>604574.88</v>
      </c>
      <c r="AL44" s="187">
        <v>77542.774108800004</v>
      </c>
      <c r="AM44" s="188">
        <v>50085.596765399998</v>
      </c>
      <c r="AN44" s="186">
        <v>595499.66</v>
      </c>
      <c r="AO44" s="187">
        <v>76378.786391599991</v>
      </c>
      <c r="AP44" s="188">
        <v>56470.419299000001</v>
      </c>
      <c r="AQ44" s="186">
        <v>347162.62000000023</v>
      </c>
      <c r="AR44" s="187">
        <v>43655.699465000049</v>
      </c>
      <c r="AS44" s="188">
        <v>34717.339075999967</v>
      </c>
    </row>
    <row r="45" spans="1:45" s="37" customFormat="1" ht="12" customHeight="1" x14ac:dyDescent="0.2">
      <c r="A45" s="123">
        <v>39</v>
      </c>
      <c r="B45" s="124" t="s">
        <v>285</v>
      </c>
      <c r="C45" s="93">
        <v>0.73499999999999999</v>
      </c>
      <c r="D45" s="30" t="s">
        <v>23</v>
      </c>
      <c r="E45" s="31" t="s">
        <v>286</v>
      </c>
      <c r="F45" s="171">
        <f t="shared" si="1"/>
        <v>3265142.9999999995</v>
      </c>
      <c r="G45" s="165">
        <f t="shared" si="2"/>
        <v>462338.47513879993</v>
      </c>
      <c r="H45" s="165">
        <f t="shared" si="3"/>
        <v>347064.0930318</v>
      </c>
      <c r="I45" s="241">
        <f t="shared" si="4"/>
        <v>0.10629368852506614</v>
      </c>
      <c r="J45" s="38">
        <v>1000656</v>
      </c>
      <c r="K45" s="33">
        <v>144594.78999999998</v>
      </c>
      <c r="L45" s="83">
        <v>110832.65655999997</v>
      </c>
      <c r="M45" s="51">
        <v>0</v>
      </c>
      <c r="N45" s="53">
        <v>0</v>
      </c>
      <c r="O45" s="51">
        <v>0</v>
      </c>
      <c r="P45" s="53">
        <v>0</v>
      </c>
      <c r="Q45" s="54">
        <v>131783</v>
      </c>
      <c r="R45" s="55">
        <v>19042.64</v>
      </c>
      <c r="S45" s="51">
        <v>287213</v>
      </c>
      <c r="T45" s="53">
        <v>41502.28</v>
      </c>
      <c r="U45" s="54">
        <v>297966</v>
      </c>
      <c r="V45" s="55">
        <v>43056.09</v>
      </c>
      <c r="W45" s="51">
        <v>283694</v>
      </c>
      <c r="X45" s="53">
        <v>40993.78</v>
      </c>
      <c r="Y45" s="181">
        <f t="shared" si="5"/>
        <v>2264486.9999999995</v>
      </c>
      <c r="Z45" s="174">
        <f t="shared" si="6"/>
        <v>317743.68513879995</v>
      </c>
      <c r="AA45" s="199">
        <f t="shared" si="7"/>
        <v>236231.43647180003</v>
      </c>
      <c r="AB45" s="186">
        <v>299981.96000000002</v>
      </c>
      <c r="AC45" s="187">
        <v>42561.440484799998</v>
      </c>
      <c r="AD45" s="188">
        <v>32228.020144599999</v>
      </c>
      <c r="AE45" s="186">
        <v>319357.20000000054</v>
      </c>
      <c r="AF45" s="187">
        <v>45310.400000000001</v>
      </c>
      <c r="AG45" s="188">
        <v>33848.160000000011</v>
      </c>
      <c r="AH45" s="186">
        <v>324528.77999999945</v>
      </c>
      <c r="AI45" s="187">
        <v>46044.14</v>
      </c>
      <c r="AJ45" s="188">
        <v>31496.321440000022</v>
      </c>
      <c r="AK45" s="186">
        <v>407330.3</v>
      </c>
      <c r="AL45" s="187">
        <v>57046.61</v>
      </c>
      <c r="AM45" s="188">
        <v>38982.54</v>
      </c>
      <c r="AN45" s="186">
        <v>480597.92</v>
      </c>
      <c r="AO45" s="187">
        <v>67307.738696</v>
      </c>
      <c r="AP45" s="188">
        <v>51344.431424000002</v>
      </c>
      <c r="AQ45" s="186">
        <v>432690.83999999968</v>
      </c>
      <c r="AR45" s="187">
        <v>59473.355957999964</v>
      </c>
      <c r="AS45" s="188">
        <v>48331.963463199951</v>
      </c>
    </row>
    <row r="46" spans="1:45" s="37" customFormat="1" ht="12" customHeight="1" x14ac:dyDescent="0.2">
      <c r="A46" s="123">
        <v>40</v>
      </c>
      <c r="B46" s="29" t="s">
        <v>287</v>
      </c>
      <c r="C46" s="93">
        <v>1.998</v>
      </c>
      <c r="D46" s="30" t="s">
        <v>212</v>
      </c>
      <c r="E46" s="31" t="s">
        <v>288</v>
      </c>
      <c r="F46" s="171">
        <f t="shared" si="1"/>
        <v>11106197.1</v>
      </c>
      <c r="G46" s="165">
        <f t="shared" si="2"/>
        <v>1479123.3308179998</v>
      </c>
      <c r="H46" s="165">
        <f t="shared" si="3"/>
        <v>1097029.3327890001</v>
      </c>
      <c r="I46" s="241">
        <f t="shared" si="4"/>
        <v>9.8776324867222112E-2</v>
      </c>
      <c r="J46" s="38">
        <v>6503780</v>
      </c>
      <c r="K46" s="33">
        <v>866173.41999999993</v>
      </c>
      <c r="L46" s="83">
        <v>646735.88280000002</v>
      </c>
      <c r="M46" s="51">
        <v>1353160</v>
      </c>
      <c r="N46" s="53">
        <v>180213.85</v>
      </c>
      <c r="O46" s="51">
        <v>1317708</v>
      </c>
      <c r="P46" s="53">
        <v>175492.35</v>
      </c>
      <c r="Q46" s="54">
        <v>1405028</v>
      </c>
      <c r="R46" s="55">
        <v>187121.63</v>
      </c>
      <c r="S46" s="51">
        <v>846232</v>
      </c>
      <c r="T46" s="53">
        <v>112701.18</v>
      </c>
      <c r="U46" s="54">
        <v>941620</v>
      </c>
      <c r="V46" s="55">
        <v>125404.95</v>
      </c>
      <c r="W46" s="51">
        <v>640032</v>
      </c>
      <c r="X46" s="53">
        <v>85239.46</v>
      </c>
      <c r="Y46" s="181">
        <f t="shared" si="5"/>
        <v>4602417.0999999996</v>
      </c>
      <c r="Z46" s="174">
        <f t="shared" si="6"/>
        <v>612949.91081799974</v>
      </c>
      <c r="AA46" s="199">
        <f t="shared" si="7"/>
        <v>450293.44998899999</v>
      </c>
      <c r="AB46" s="186">
        <v>587224</v>
      </c>
      <c r="AC46" s="187">
        <v>78206.492320000005</v>
      </c>
      <c r="AD46" s="188">
        <v>58435.973919999997</v>
      </c>
      <c r="AE46" s="186">
        <v>607792</v>
      </c>
      <c r="AF46" s="187">
        <v>80945.740000000005</v>
      </c>
      <c r="AG46" s="188">
        <v>59115.199999999997</v>
      </c>
      <c r="AH46" s="186">
        <v>692089.8</v>
      </c>
      <c r="AI46" s="187">
        <v>92172.519564000002</v>
      </c>
      <c r="AJ46" s="188">
        <v>61742.567187000001</v>
      </c>
      <c r="AK46" s="186">
        <v>737941.8</v>
      </c>
      <c r="AL46" s="187">
        <v>98279.088923999996</v>
      </c>
      <c r="AM46" s="188">
        <v>64942.662896000002</v>
      </c>
      <c r="AN46" s="186">
        <v>764854.9</v>
      </c>
      <c r="AO46" s="187">
        <v>101863.37558200001</v>
      </c>
      <c r="AP46" s="188">
        <v>76539.26572499999</v>
      </c>
      <c r="AQ46" s="186">
        <v>1212514.5999999992</v>
      </c>
      <c r="AR46" s="187">
        <v>161482.6944279997</v>
      </c>
      <c r="AS46" s="188">
        <v>129517.78026100001</v>
      </c>
    </row>
    <row r="47" spans="1:45" s="37" customFormat="1" ht="12" customHeight="1" x14ac:dyDescent="0.2">
      <c r="A47" s="123">
        <v>41</v>
      </c>
      <c r="B47" s="124" t="s">
        <v>289</v>
      </c>
      <c r="C47" s="93">
        <v>0.998</v>
      </c>
      <c r="D47" s="30" t="s">
        <v>212</v>
      </c>
      <c r="E47" s="31" t="s">
        <v>290</v>
      </c>
      <c r="F47" s="171">
        <f t="shared" si="1"/>
        <v>7774838.8600000013</v>
      </c>
      <c r="G47" s="165">
        <f t="shared" si="2"/>
        <v>1083734.7786995999</v>
      </c>
      <c r="H47" s="165">
        <f t="shared" si="3"/>
        <v>811629.0771331999</v>
      </c>
      <c r="I47" s="241">
        <f t="shared" si="4"/>
        <v>0.10439175547532824</v>
      </c>
      <c r="J47" s="38">
        <v>3868153</v>
      </c>
      <c r="K47" s="33">
        <v>539181.84</v>
      </c>
      <c r="L47" s="83">
        <v>408670.35777999996</v>
      </c>
      <c r="M47" s="51">
        <v>688819</v>
      </c>
      <c r="N47" s="53">
        <v>96014.48</v>
      </c>
      <c r="O47" s="51">
        <v>643050</v>
      </c>
      <c r="P47" s="53">
        <v>89634.74</v>
      </c>
      <c r="Q47" s="54">
        <v>664452</v>
      </c>
      <c r="R47" s="55">
        <v>92617.96</v>
      </c>
      <c r="S47" s="51">
        <v>609440</v>
      </c>
      <c r="T47" s="53">
        <v>84949.84</v>
      </c>
      <c r="U47" s="54">
        <v>599305</v>
      </c>
      <c r="V47" s="55">
        <v>83537.119999999995</v>
      </c>
      <c r="W47" s="51">
        <v>663087</v>
      </c>
      <c r="X47" s="53">
        <v>92427.7</v>
      </c>
      <c r="Y47" s="181">
        <f t="shared" si="5"/>
        <v>3906685.8600000013</v>
      </c>
      <c r="Z47" s="174">
        <f t="shared" si="6"/>
        <v>544552.93869959994</v>
      </c>
      <c r="AA47" s="199">
        <f t="shared" si="7"/>
        <v>402958.71935319999</v>
      </c>
      <c r="AB47" s="186">
        <v>721469.82</v>
      </c>
      <c r="AC47" s="187">
        <v>100565.6782098</v>
      </c>
      <c r="AD47" s="188">
        <v>75762.945414000002</v>
      </c>
      <c r="AE47" s="186">
        <v>700094.22000000032</v>
      </c>
      <c r="AF47" s="187">
        <v>97586.13</v>
      </c>
      <c r="AG47" s="188">
        <v>72549.97</v>
      </c>
      <c r="AH47" s="186">
        <v>646214.76</v>
      </c>
      <c r="AI47" s="187">
        <v>90075.875396400006</v>
      </c>
      <c r="AJ47" s="188">
        <v>61862.761165199998</v>
      </c>
      <c r="AK47" s="186">
        <v>570111.24</v>
      </c>
      <c r="AL47" s="187">
        <v>79467.805743599994</v>
      </c>
      <c r="AM47" s="188">
        <v>53583.190755000003</v>
      </c>
      <c r="AN47" s="186">
        <v>591397.19999999995</v>
      </c>
      <c r="AO47" s="187">
        <v>82434.855708000003</v>
      </c>
      <c r="AP47" s="188">
        <v>62548.852725000004</v>
      </c>
      <c r="AQ47" s="186">
        <v>677398.62000000081</v>
      </c>
      <c r="AR47" s="187">
        <v>94422.593641799947</v>
      </c>
      <c r="AS47" s="188">
        <v>76650.999293999994</v>
      </c>
    </row>
    <row r="48" spans="1:45" s="37" customFormat="1" ht="12" customHeight="1" x14ac:dyDescent="0.2">
      <c r="A48" s="123">
        <v>42</v>
      </c>
      <c r="B48" s="124" t="s">
        <v>291</v>
      </c>
      <c r="C48" s="93">
        <v>0.8</v>
      </c>
      <c r="D48" s="30" t="s">
        <v>212</v>
      </c>
      <c r="E48" s="31" t="s">
        <v>292</v>
      </c>
      <c r="F48" s="171">
        <f t="shared" si="1"/>
        <v>4520788.4399999995</v>
      </c>
      <c r="G48" s="165">
        <f t="shared" si="2"/>
        <v>640324.47768160002</v>
      </c>
      <c r="H48" s="165">
        <f t="shared" si="3"/>
        <v>480973.1781568001</v>
      </c>
      <c r="I48" s="241">
        <f t="shared" si="4"/>
        <v>0.10639143692306914</v>
      </c>
      <c r="J48" s="38">
        <v>1687884</v>
      </c>
      <c r="K48" s="33">
        <v>239071.88999999998</v>
      </c>
      <c r="L48" s="83">
        <v>182122.68384000001</v>
      </c>
      <c r="M48" s="51">
        <v>183354</v>
      </c>
      <c r="N48" s="53">
        <v>25970.26</v>
      </c>
      <c r="O48" s="51">
        <v>236366</v>
      </c>
      <c r="P48" s="53">
        <v>33478.879999999997</v>
      </c>
      <c r="Q48" s="54">
        <v>215152</v>
      </c>
      <c r="R48" s="55">
        <v>30474.13</v>
      </c>
      <c r="S48" s="51">
        <v>309846</v>
      </c>
      <c r="T48" s="53">
        <v>43886.59</v>
      </c>
      <c r="U48" s="54">
        <v>365454</v>
      </c>
      <c r="V48" s="55">
        <v>51762.9</v>
      </c>
      <c r="W48" s="51">
        <v>377712</v>
      </c>
      <c r="X48" s="53">
        <v>53499.13</v>
      </c>
      <c r="Y48" s="181">
        <f t="shared" si="5"/>
        <v>2832904.44</v>
      </c>
      <c r="Z48" s="174">
        <f t="shared" si="6"/>
        <v>401252.58768160007</v>
      </c>
      <c r="AA48" s="199">
        <f t="shared" si="7"/>
        <v>298850.49431680009</v>
      </c>
      <c r="AB48" s="186">
        <v>363046</v>
      </c>
      <c r="AC48" s="187">
        <v>51421.835440000003</v>
      </c>
      <c r="AD48" s="188">
        <v>38862.714480000002</v>
      </c>
      <c r="AE48" s="186">
        <v>406230</v>
      </c>
      <c r="AF48" s="187">
        <v>57538.42</v>
      </c>
      <c r="AG48" s="188">
        <v>42921.690000000046</v>
      </c>
      <c r="AH48" s="186">
        <v>449789.3</v>
      </c>
      <c r="AI48" s="187">
        <v>63708.156452000003</v>
      </c>
      <c r="AJ48" s="188">
        <v>44205.868934400001</v>
      </c>
      <c r="AK48" s="186">
        <v>504680.28</v>
      </c>
      <c r="AL48" s="187">
        <v>71482.914859199998</v>
      </c>
      <c r="AM48" s="188">
        <v>48672.665780000003</v>
      </c>
      <c r="AN48" s="186">
        <v>540015.62</v>
      </c>
      <c r="AO48" s="187">
        <v>76487.812416800007</v>
      </c>
      <c r="AP48" s="188">
        <v>58531.351316399996</v>
      </c>
      <c r="AQ48" s="186">
        <v>569143.23999999987</v>
      </c>
      <c r="AR48" s="187">
        <v>80613.448513600029</v>
      </c>
      <c r="AS48" s="188">
        <v>65656.20380600002</v>
      </c>
    </row>
    <row r="49" spans="1:214" s="37" customFormat="1" ht="12" customHeight="1" x14ac:dyDescent="0.2">
      <c r="A49" s="123">
        <v>43</v>
      </c>
      <c r="B49" s="124" t="s">
        <v>293</v>
      </c>
      <c r="C49" s="93">
        <v>0.499</v>
      </c>
      <c r="D49" s="30" t="s">
        <v>23</v>
      </c>
      <c r="E49" s="31" t="s">
        <v>294</v>
      </c>
      <c r="F49" s="171">
        <f t="shared" si="1"/>
        <v>2703981.9000000004</v>
      </c>
      <c r="G49" s="165">
        <f t="shared" si="2"/>
        <v>384997.31651599996</v>
      </c>
      <c r="H49" s="165">
        <f t="shared" si="3"/>
        <v>288718.146848</v>
      </c>
      <c r="I49" s="241">
        <f t="shared" si="4"/>
        <v>0.10677517732200795</v>
      </c>
      <c r="J49" s="38">
        <v>853626</v>
      </c>
      <c r="K49" s="33">
        <v>123348.95999999999</v>
      </c>
      <c r="L49" s="83">
        <v>94547.618759999998</v>
      </c>
      <c r="M49" s="51">
        <v>0</v>
      </c>
      <c r="N49" s="53">
        <v>0</v>
      </c>
      <c r="O49" s="51">
        <v>0</v>
      </c>
      <c r="P49" s="53">
        <v>0</v>
      </c>
      <c r="Q49" s="54">
        <v>127037</v>
      </c>
      <c r="R49" s="55">
        <v>18356.849999999999</v>
      </c>
      <c r="S49" s="51">
        <v>184815</v>
      </c>
      <c r="T49" s="53">
        <v>26705.77</v>
      </c>
      <c r="U49" s="54">
        <v>248049</v>
      </c>
      <c r="V49" s="55">
        <v>35843.08</v>
      </c>
      <c r="W49" s="51">
        <v>293725</v>
      </c>
      <c r="X49" s="53">
        <v>42443.26</v>
      </c>
      <c r="Y49" s="181">
        <f t="shared" si="5"/>
        <v>1850355.9000000004</v>
      </c>
      <c r="Z49" s="174">
        <f t="shared" si="6"/>
        <v>261648.35651599997</v>
      </c>
      <c r="AA49" s="199">
        <f t="shared" si="7"/>
        <v>194170.52808799999</v>
      </c>
      <c r="AB49" s="186">
        <v>288697.09999999998</v>
      </c>
      <c r="AC49" s="187">
        <v>40960.344548000001</v>
      </c>
      <c r="AD49" s="188">
        <v>31012.604028999998</v>
      </c>
      <c r="AE49" s="186">
        <v>260396.60000000041</v>
      </c>
      <c r="AF49" s="187">
        <v>36945.07</v>
      </c>
      <c r="AG49" s="188">
        <v>27549.000000000015</v>
      </c>
      <c r="AH49" s="186">
        <v>291836.79999999999</v>
      </c>
      <c r="AI49" s="187">
        <v>41405.805183999997</v>
      </c>
      <c r="AJ49" s="188">
        <v>28657.044460000001</v>
      </c>
      <c r="AK49" s="186">
        <v>350282.8</v>
      </c>
      <c r="AL49" s="187">
        <v>49698.123663999999</v>
      </c>
      <c r="AM49" s="188">
        <v>33850.727033000003</v>
      </c>
      <c r="AN49" s="186">
        <v>324489</v>
      </c>
      <c r="AO49" s="187">
        <v>46038.499320000003</v>
      </c>
      <c r="AP49" s="188">
        <v>35239.276331000001</v>
      </c>
      <c r="AQ49" s="186">
        <v>334653.59999999992</v>
      </c>
      <c r="AR49" s="187">
        <v>46600.513799999986</v>
      </c>
      <c r="AS49" s="188">
        <v>37861.876234999974</v>
      </c>
    </row>
    <row r="50" spans="1:214" s="37" customFormat="1" ht="12" customHeight="1" x14ac:dyDescent="0.2">
      <c r="A50" s="123">
        <v>44</v>
      </c>
      <c r="B50" s="124" t="s">
        <v>726</v>
      </c>
      <c r="C50" s="93">
        <v>0.221</v>
      </c>
      <c r="D50" s="30" t="s">
        <v>23</v>
      </c>
      <c r="E50" s="31" t="s">
        <v>732</v>
      </c>
      <c r="F50" s="171">
        <f t="shared" si="1"/>
        <v>262549.06299999997</v>
      </c>
      <c r="G50" s="165">
        <f t="shared" si="2"/>
        <v>38481.91760027998</v>
      </c>
      <c r="H50" s="165">
        <f t="shared" si="3"/>
        <v>30061.762118700019</v>
      </c>
      <c r="I50" s="241">
        <f t="shared" si="4"/>
        <v>0.11449959780926745</v>
      </c>
      <c r="J50" s="38">
        <v>0</v>
      </c>
      <c r="K50" s="33">
        <v>0</v>
      </c>
      <c r="L50" s="83">
        <v>0</v>
      </c>
      <c r="M50" s="51">
        <v>0</v>
      </c>
      <c r="N50" s="53">
        <v>0</v>
      </c>
      <c r="O50" s="51">
        <v>0</v>
      </c>
      <c r="P50" s="53">
        <v>0</v>
      </c>
      <c r="Q50" s="54">
        <v>0</v>
      </c>
      <c r="R50" s="55">
        <v>0</v>
      </c>
      <c r="S50" s="51">
        <v>0</v>
      </c>
      <c r="T50" s="53">
        <v>0</v>
      </c>
      <c r="U50" s="54">
        <v>0</v>
      </c>
      <c r="V50" s="55">
        <v>0</v>
      </c>
      <c r="W50" s="51">
        <v>0</v>
      </c>
      <c r="X50" s="53">
        <v>0</v>
      </c>
      <c r="Y50" s="181">
        <f t="shared" si="5"/>
        <v>262549.06299999997</v>
      </c>
      <c r="Z50" s="174">
        <f t="shared" si="6"/>
        <v>38481.91760027998</v>
      </c>
      <c r="AA50" s="199">
        <f t="shared" si="7"/>
        <v>30061.762118700019</v>
      </c>
      <c r="AB50" s="186">
        <v>0</v>
      </c>
      <c r="AC50" s="187">
        <v>0</v>
      </c>
      <c r="AD50" s="188">
        <v>0</v>
      </c>
      <c r="AE50" s="186">
        <v>0</v>
      </c>
      <c r="AF50" s="187">
        <v>0</v>
      </c>
      <c r="AG50" s="188">
        <v>0</v>
      </c>
      <c r="AH50" s="186">
        <v>0</v>
      </c>
      <c r="AI50" s="187">
        <v>0</v>
      </c>
      <c r="AJ50" s="188">
        <v>0</v>
      </c>
      <c r="AK50" s="186">
        <v>50690.272999999957</v>
      </c>
      <c r="AL50" s="187">
        <v>7489.4878357499947</v>
      </c>
      <c r="AM50" s="188">
        <v>5304.962617780001</v>
      </c>
      <c r="AN50" s="186">
        <v>98413.201000000001</v>
      </c>
      <c r="AO50" s="187">
        <v>14540.55044775</v>
      </c>
      <c r="AP50" s="188">
        <v>11276.29866289</v>
      </c>
      <c r="AQ50" s="186">
        <v>113445.58900000002</v>
      </c>
      <c r="AR50" s="187">
        <v>16451.879316779985</v>
      </c>
      <c r="AS50" s="188">
        <v>13480.500838030015</v>
      </c>
    </row>
    <row r="51" spans="1:214" s="37" customFormat="1" ht="12" customHeight="1" x14ac:dyDescent="0.2">
      <c r="A51" s="123">
        <v>45</v>
      </c>
      <c r="B51" s="124" t="s">
        <v>295</v>
      </c>
      <c r="C51" s="93">
        <v>0.26</v>
      </c>
      <c r="D51" s="30" t="s">
        <v>212</v>
      </c>
      <c r="E51" s="31" t="s">
        <v>296</v>
      </c>
      <c r="F51" s="171">
        <f t="shared" si="1"/>
        <v>1476422.7602000001</v>
      </c>
      <c r="G51" s="165">
        <f t="shared" si="2"/>
        <v>220636.628183808</v>
      </c>
      <c r="H51" s="165">
        <f t="shared" si="3"/>
        <v>169137.98805282405</v>
      </c>
      <c r="I51" s="241">
        <f t="shared" si="4"/>
        <v>0.11455932041437249</v>
      </c>
      <c r="J51" s="38">
        <v>793285</v>
      </c>
      <c r="K51" s="33">
        <v>118548.52000000002</v>
      </c>
      <c r="L51" s="83">
        <v>91783.084100000036</v>
      </c>
      <c r="M51" s="51">
        <v>154789</v>
      </c>
      <c r="N51" s="53">
        <v>23131.67</v>
      </c>
      <c r="O51" s="51">
        <v>137694</v>
      </c>
      <c r="P51" s="53">
        <v>20576.990000000002</v>
      </c>
      <c r="Q51" s="54">
        <v>146687</v>
      </c>
      <c r="R51" s="55">
        <v>21920.91</v>
      </c>
      <c r="S51" s="51">
        <v>129864</v>
      </c>
      <c r="T51" s="53">
        <v>19406.88</v>
      </c>
      <c r="U51" s="54">
        <v>122156</v>
      </c>
      <c r="V51" s="55">
        <v>18254.990000000002</v>
      </c>
      <c r="W51" s="51">
        <v>102095</v>
      </c>
      <c r="X51" s="53">
        <v>15257.08</v>
      </c>
      <c r="Y51" s="181">
        <f t="shared" si="5"/>
        <v>683137.76020000014</v>
      </c>
      <c r="Z51" s="174">
        <f t="shared" si="6"/>
        <v>102088.10818380798</v>
      </c>
      <c r="AA51" s="199">
        <f t="shared" si="7"/>
        <v>77354.903952823995</v>
      </c>
      <c r="AB51" s="186">
        <v>89439.372000000003</v>
      </c>
      <c r="AC51" s="187">
        <v>13365.819751679999</v>
      </c>
      <c r="AD51" s="188">
        <v>10268.109919428</v>
      </c>
      <c r="AE51" s="186">
        <v>104864.01700000008</v>
      </c>
      <c r="AF51" s="187">
        <v>15670.88</v>
      </c>
      <c r="AG51" s="188">
        <v>11882.930000000002</v>
      </c>
      <c r="AH51" s="186">
        <v>109956.1764</v>
      </c>
      <c r="AI51" s="187">
        <v>16431.851001216</v>
      </c>
      <c r="AJ51" s="188">
        <v>11644.821241764001</v>
      </c>
      <c r="AK51" s="186">
        <v>121127.53200000001</v>
      </c>
      <c r="AL51" s="187">
        <v>18101.29838208</v>
      </c>
      <c r="AM51" s="188">
        <v>12700.329054</v>
      </c>
      <c r="AN51" s="186">
        <v>126461.1096</v>
      </c>
      <c r="AO51" s="187">
        <v>18898.348218624</v>
      </c>
      <c r="AP51" s="188">
        <v>14689.927279824</v>
      </c>
      <c r="AQ51" s="186">
        <v>131289.55320000002</v>
      </c>
      <c r="AR51" s="187">
        <v>19619.910830207988</v>
      </c>
      <c r="AS51" s="188">
        <v>16168.786457807992</v>
      </c>
    </row>
    <row r="52" spans="1:214" s="37" customFormat="1" ht="12" customHeight="1" x14ac:dyDescent="0.2">
      <c r="A52" s="123">
        <v>46</v>
      </c>
      <c r="B52" s="29" t="s">
        <v>727</v>
      </c>
      <c r="C52" s="93">
        <v>0.5</v>
      </c>
      <c r="D52" s="30" t="s">
        <v>23</v>
      </c>
      <c r="E52" s="31" t="s">
        <v>733</v>
      </c>
      <c r="F52" s="171">
        <f t="shared" si="1"/>
        <v>1474316.3999999987</v>
      </c>
      <c r="G52" s="165">
        <f t="shared" si="2"/>
        <v>208362.12930760015</v>
      </c>
      <c r="H52" s="165">
        <f t="shared" si="3"/>
        <v>154642.28060759997</v>
      </c>
      <c r="I52" s="241">
        <f t="shared" si="4"/>
        <v>0.10489083659898249</v>
      </c>
      <c r="J52" s="38">
        <v>0</v>
      </c>
      <c r="K52" s="33">
        <v>0</v>
      </c>
      <c r="L52" s="83">
        <v>0</v>
      </c>
      <c r="M52" s="51">
        <v>0</v>
      </c>
      <c r="N52" s="53">
        <v>0</v>
      </c>
      <c r="O52" s="51">
        <v>0</v>
      </c>
      <c r="P52" s="53">
        <v>0</v>
      </c>
      <c r="Q52" s="54">
        <v>0</v>
      </c>
      <c r="R52" s="55">
        <v>0</v>
      </c>
      <c r="S52" s="51">
        <v>0</v>
      </c>
      <c r="T52" s="53">
        <v>0</v>
      </c>
      <c r="U52" s="54">
        <v>0</v>
      </c>
      <c r="V52" s="55">
        <v>0</v>
      </c>
      <c r="W52" s="51">
        <v>0</v>
      </c>
      <c r="X52" s="53">
        <v>0</v>
      </c>
      <c r="Y52" s="181">
        <f t="shared" si="5"/>
        <v>1474316.3999999987</v>
      </c>
      <c r="Z52" s="174">
        <f t="shared" si="6"/>
        <v>208362.12930760015</v>
      </c>
      <c r="AA52" s="199">
        <f t="shared" si="7"/>
        <v>154642.28060759997</v>
      </c>
      <c r="AB52" s="186">
        <v>2831.16</v>
      </c>
      <c r="AC52" s="187">
        <v>401.68</v>
      </c>
      <c r="AD52" s="188">
        <v>264.87</v>
      </c>
      <c r="AE52" s="186">
        <v>328613.51999999903</v>
      </c>
      <c r="AF52" s="187">
        <v>46623.69</v>
      </c>
      <c r="AG52" s="188">
        <v>34862.339999999989</v>
      </c>
      <c r="AH52" s="186">
        <v>225600.48</v>
      </c>
      <c r="AI52" s="187">
        <v>32008.196102400001</v>
      </c>
      <c r="AJ52" s="188">
        <v>22239.145999199998</v>
      </c>
      <c r="AK52" s="186">
        <v>320013.24</v>
      </c>
      <c r="AL52" s="187">
        <v>45403.478491200003</v>
      </c>
      <c r="AM52" s="188">
        <v>31108.8631728</v>
      </c>
      <c r="AN52" s="186">
        <v>287797.8</v>
      </c>
      <c r="AO52" s="187">
        <v>40832.751863999998</v>
      </c>
      <c r="AP52" s="188">
        <v>31064.113137600001</v>
      </c>
      <c r="AQ52" s="186">
        <v>309460.19999999978</v>
      </c>
      <c r="AR52" s="187">
        <v>43092.332850000152</v>
      </c>
      <c r="AS52" s="188">
        <v>35102.948297999967</v>
      </c>
    </row>
    <row r="53" spans="1:214" s="37" customFormat="1" ht="12" customHeight="1" x14ac:dyDescent="0.2">
      <c r="A53" s="123">
        <v>47</v>
      </c>
      <c r="B53" s="124" t="s">
        <v>297</v>
      </c>
      <c r="C53" s="93">
        <v>0.95</v>
      </c>
      <c r="D53" s="30" t="s">
        <v>212</v>
      </c>
      <c r="E53" s="31" t="s">
        <v>298</v>
      </c>
      <c r="F53" s="171">
        <f t="shared" si="1"/>
        <v>6205866.5</v>
      </c>
      <c r="G53" s="165">
        <f t="shared" si="2"/>
        <v>865035.74180499988</v>
      </c>
      <c r="H53" s="165">
        <f t="shared" si="3"/>
        <v>647833.80368999997</v>
      </c>
      <c r="I53" s="241">
        <f t="shared" si="4"/>
        <v>0.10439054782921933</v>
      </c>
      <c r="J53" s="38">
        <v>3102212</v>
      </c>
      <c r="K53" s="33">
        <v>432417.33999999997</v>
      </c>
      <c r="L53" s="83">
        <v>327748.70711999998</v>
      </c>
      <c r="M53" s="51">
        <v>583548</v>
      </c>
      <c r="N53" s="53">
        <v>81340.759999999995</v>
      </c>
      <c r="O53" s="51">
        <v>449494</v>
      </c>
      <c r="P53" s="53">
        <v>62654.97</v>
      </c>
      <c r="Q53" s="54">
        <v>512900</v>
      </c>
      <c r="R53" s="55">
        <v>71493.13</v>
      </c>
      <c r="S53" s="51">
        <v>475279</v>
      </c>
      <c r="T53" s="53">
        <v>66249.14</v>
      </c>
      <c r="U53" s="54">
        <v>546924</v>
      </c>
      <c r="V53" s="55">
        <v>76235.740000000005</v>
      </c>
      <c r="W53" s="51">
        <v>534067</v>
      </c>
      <c r="X53" s="53">
        <v>74443.600000000006</v>
      </c>
      <c r="Y53" s="181">
        <f t="shared" si="5"/>
        <v>3103654.5</v>
      </c>
      <c r="Z53" s="174">
        <f t="shared" si="6"/>
        <v>432618.40180499991</v>
      </c>
      <c r="AA53" s="199">
        <f t="shared" si="7"/>
        <v>320085.09657000005</v>
      </c>
      <c r="AB53" s="186">
        <v>474452</v>
      </c>
      <c r="AC53" s="187">
        <v>66133.864279999994</v>
      </c>
      <c r="AD53" s="188">
        <v>50024.605745000001</v>
      </c>
      <c r="AE53" s="186">
        <v>445805</v>
      </c>
      <c r="AF53" s="187">
        <v>62140.76</v>
      </c>
      <c r="AG53" s="188">
        <v>46258.98000000004</v>
      </c>
      <c r="AH53" s="186">
        <v>464127.5</v>
      </c>
      <c r="AI53" s="187">
        <v>64694.732225</v>
      </c>
      <c r="AJ53" s="188">
        <v>44527.594895000002</v>
      </c>
      <c r="AK53" s="186">
        <v>633141.5</v>
      </c>
      <c r="AL53" s="187">
        <v>88253.593685</v>
      </c>
      <c r="AM53" s="188">
        <v>59875.550255000002</v>
      </c>
      <c r="AN53" s="186">
        <v>522946</v>
      </c>
      <c r="AO53" s="187">
        <v>72893.442939999994</v>
      </c>
      <c r="AP53" s="188">
        <v>55599.436869999998</v>
      </c>
      <c r="AQ53" s="186">
        <v>563182.5</v>
      </c>
      <c r="AR53" s="187">
        <v>78502.008674999961</v>
      </c>
      <c r="AS53" s="188">
        <v>63798.92880500001</v>
      </c>
    </row>
    <row r="54" spans="1:214" s="37" customFormat="1" ht="12" customHeight="1" x14ac:dyDescent="0.2">
      <c r="A54" s="121">
        <v>48</v>
      </c>
      <c r="B54" s="29" t="s">
        <v>303</v>
      </c>
      <c r="C54" s="93">
        <v>0.35</v>
      </c>
      <c r="D54" s="30" t="s">
        <v>212</v>
      </c>
      <c r="E54" s="31" t="s">
        <v>304</v>
      </c>
      <c r="F54" s="171">
        <f>J54+Y54</f>
        <v>993198</v>
      </c>
      <c r="G54" s="165">
        <f>K54+Z54</f>
        <v>148423.52119999999</v>
      </c>
      <c r="H54" s="165">
        <f>L54+AA54</f>
        <v>113539.077955</v>
      </c>
      <c r="I54" s="241">
        <f t="shared" si="4"/>
        <v>0.11431665987547297</v>
      </c>
      <c r="J54" s="38">
        <v>494943</v>
      </c>
      <c r="K54" s="33">
        <v>73964.289999999994</v>
      </c>
      <c r="L54" s="83">
        <v>57264.913179999996</v>
      </c>
      <c r="M54" s="51">
        <v>91950</v>
      </c>
      <c r="N54" s="53">
        <v>13741.01</v>
      </c>
      <c r="O54" s="51">
        <v>83398</v>
      </c>
      <c r="P54" s="53">
        <v>12463</v>
      </c>
      <c r="Q54" s="54">
        <v>84785</v>
      </c>
      <c r="R54" s="55">
        <v>12670.27</v>
      </c>
      <c r="S54" s="51">
        <v>83685</v>
      </c>
      <c r="T54" s="53">
        <v>12505.89</v>
      </c>
      <c r="U54" s="54">
        <v>82615</v>
      </c>
      <c r="V54" s="55">
        <v>12345.99</v>
      </c>
      <c r="W54" s="51">
        <v>68510</v>
      </c>
      <c r="X54" s="53">
        <v>10238.129999999999</v>
      </c>
      <c r="Y54" s="181">
        <f t="shared" si="5"/>
        <v>498255</v>
      </c>
      <c r="Z54" s="174">
        <f t="shared" si="6"/>
        <v>74459.231199999995</v>
      </c>
      <c r="AA54" s="199">
        <f t="shared" si="7"/>
        <v>56274.164775000005</v>
      </c>
      <c r="AB54" s="186">
        <v>86932.5</v>
      </c>
      <c r="AC54" s="187">
        <v>12991.192800000001</v>
      </c>
      <c r="AD54" s="188">
        <v>9955.0434750000004</v>
      </c>
      <c r="AE54" s="186">
        <v>80775</v>
      </c>
      <c r="AF54" s="187">
        <v>12071.02</v>
      </c>
      <c r="AG54" s="188">
        <v>9123.4600000000046</v>
      </c>
      <c r="AH54" s="186">
        <v>74707.5</v>
      </c>
      <c r="AI54" s="187">
        <v>11164.2888</v>
      </c>
      <c r="AJ54" s="188">
        <v>7886.7171500000004</v>
      </c>
      <c r="AK54" s="186">
        <v>85835</v>
      </c>
      <c r="AL54" s="187">
        <v>12827.1824</v>
      </c>
      <c r="AM54" s="188">
        <v>8997.4440749999994</v>
      </c>
      <c r="AN54" s="186">
        <v>88897.5</v>
      </c>
      <c r="AO54" s="187">
        <v>13284.8424</v>
      </c>
      <c r="AP54" s="188">
        <v>10313.729475</v>
      </c>
      <c r="AQ54" s="186">
        <v>81107.5</v>
      </c>
      <c r="AR54" s="187">
        <v>12120.704799999992</v>
      </c>
      <c r="AS54" s="188">
        <v>9997.7705999999944</v>
      </c>
    </row>
    <row r="55" spans="1:214" s="37" customFormat="1" ht="12" customHeight="1" x14ac:dyDescent="0.2">
      <c r="A55" s="123">
        <v>49</v>
      </c>
      <c r="B55" s="29" t="s">
        <v>299</v>
      </c>
      <c r="C55" s="93">
        <v>1</v>
      </c>
      <c r="D55" s="30" t="s">
        <v>23</v>
      </c>
      <c r="E55" s="31" t="s">
        <v>300</v>
      </c>
      <c r="F55" s="171">
        <f t="shared" ref="F55:F59" si="8">J55+Y55</f>
        <v>7010025.879999999</v>
      </c>
      <c r="G55" s="165">
        <f t="shared" ref="G55:G59" si="9">K55+Z55</f>
        <v>977127.51032040012</v>
      </c>
      <c r="H55" s="165">
        <f t="shared" ref="H55:H59" si="10">L55+AA55</f>
        <v>730151.81930059986</v>
      </c>
      <c r="I55" s="241">
        <f t="shared" si="4"/>
        <v>0.10415822021196304</v>
      </c>
      <c r="J55" s="38">
        <v>2946458</v>
      </c>
      <c r="K55" s="33">
        <v>410706.78</v>
      </c>
      <c r="L55" s="83">
        <v>311293.28708000004</v>
      </c>
      <c r="M55" s="51">
        <v>563181</v>
      </c>
      <c r="N55" s="53">
        <v>78501.8</v>
      </c>
      <c r="O55" s="51">
        <v>565933</v>
      </c>
      <c r="P55" s="53">
        <v>78885.399999999994</v>
      </c>
      <c r="Q55" s="54">
        <v>474419</v>
      </c>
      <c r="R55" s="55">
        <v>66129.259999999995</v>
      </c>
      <c r="S55" s="51">
        <v>446237</v>
      </c>
      <c r="T55" s="53">
        <v>62200.98</v>
      </c>
      <c r="U55" s="54">
        <v>501020</v>
      </c>
      <c r="V55" s="55">
        <v>69837.179999999993</v>
      </c>
      <c r="W55" s="51">
        <v>395668</v>
      </c>
      <c r="X55" s="53">
        <v>55152.160000000003</v>
      </c>
      <c r="Y55" s="181">
        <f t="shared" si="5"/>
        <v>4063567.879999999</v>
      </c>
      <c r="Z55" s="174">
        <f t="shared" si="6"/>
        <v>566420.73032040009</v>
      </c>
      <c r="AA55" s="199">
        <f t="shared" si="7"/>
        <v>418858.53222059988</v>
      </c>
      <c r="AB55" s="186">
        <v>641019.86</v>
      </c>
      <c r="AC55" s="187">
        <v>89351.758285400007</v>
      </c>
      <c r="AD55" s="188">
        <v>67235.400491599998</v>
      </c>
      <c r="AE55" s="186">
        <v>705141.51999999979</v>
      </c>
      <c r="AF55" s="187">
        <v>98289.68</v>
      </c>
      <c r="AG55" s="188">
        <v>73067.460000000006</v>
      </c>
      <c r="AH55" s="186">
        <v>669108.16</v>
      </c>
      <c r="AI55" s="187">
        <v>93266.986422400005</v>
      </c>
      <c r="AJ55" s="188">
        <v>64465.523887800002</v>
      </c>
      <c r="AK55" s="186">
        <v>684610.92</v>
      </c>
      <c r="AL55" s="187">
        <v>95427.916138800007</v>
      </c>
      <c r="AM55" s="188">
        <v>64576.250003200003</v>
      </c>
      <c r="AN55" s="186">
        <v>673142.9</v>
      </c>
      <c r="AO55" s="187">
        <v>93829.388831000004</v>
      </c>
      <c r="AP55" s="188">
        <v>71604.079466999989</v>
      </c>
      <c r="AQ55" s="186">
        <v>690544.5199999992</v>
      </c>
      <c r="AR55" s="187">
        <v>96255.000642800034</v>
      </c>
      <c r="AS55" s="188">
        <v>77909.818370999899</v>
      </c>
    </row>
    <row r="56" spans="1:214" s="37" customFormat="1" ht="12" customHeight="1" x14ac:dyDescent="0.2">
      <c r="A56" s="123">
        <v>50</v>
      </c>
      <c r="B56" s="124" t="s">
        <v>301</v>
      </c>
      <c r="C56" s="93">
        <v>0.54700000000000004</v>
      </c>
      <c r="D56" s="30" t="s">
        <v>212</v>
      </c>
      <c r="E56" s="31" t="s">
        <v>302</v>
      </c>
      <c r="F56" s="171">
        <f t="shared" si="8"/>
        <v>2774995.7</v>
      </c>
      <c r="G56" s="165">
        <f t="shared" si="9"/>
        <v>386806.62991700001</v>
      </c>
      <c r="H56" s="165">
        <f t="shared" si="10"/>
        <v>286311.21625099995</v>
      </c>
      <c r="I56" s="241">
        <f t="shared" si="4"/>
        <v>0.10317537293877606</v>
      </c>
      <c r="J56" s="38">
        <v>0</v>
      </c>
      <c r="K56" s="33">
        <v>0</v>
      </c>
      <c r="L56" s="83">
        <v>0</v>
      </c>
      <c r="M56" s="51">
        <v>0</v>
      </c>
      <c r="N56" s="53">
        <v>0</v>
      </c>
      <c r="O56" s="51">
        <v>0</v>
      </c>
      <c r="P56" s="53">
        <v>0</v>
      </c>
      <c r="Q56" s="54">
        <v>0</v>
      </c>
      <c r="R56" s="55">
        <v>0</v>
      </c>
      <c r="S56" s="51">
        <v>0</v>
      </c>
      <c r="T56" s="53">
        <v>0</v>
      </c>
      <c r="U56" s="54">
        <v>0</v>
      </c>
      <c r="V56" s="55">
        <v>0</v>
      </c>
      <c r="W56" s="51">
        <v>0</v>
      </c>
      <c r="X56" s="53">
        <v>0</v>
      </c>
      <c r="Y56" s="181">
        <f t="shared" si="5"/>
        <v>2774995.7</v>
      </c>
      <c r="Z56" s="174">
        <f t="shared" si="6"/>
        <v>386806.62991700001</v>
      </c>
      <c r="AA56" s="199">
        <f t="shared" si="7"/>
        <v>286311.21625099995</v>
      </c>
      <c r="AB56" s="186">
        <v>105545.59999999993</v>
      </c>
      <c r="AC56" s="187">
        <v>14711.980000000003</v>
      </c>
      <c r="AD56" s="188">
        <v>10925.900000000005</v>
      </c>
      <c r="AE56" s="186">
        <v>483659.79999999946</v>
      </c>
      <c r="AF56" s="187">
        <v>67417.34</v>
      </c>
      <c r="AG56" s="188">
        <v>50121.189999999959</v>
      </c>
      <c r="AH56" s="186">
        <v>449319.5</v>
      </c>
      <c r="AI56" s="187">
        <v>62630.645105000003</v>
      </c>
      <c r="AJ56" s="188">
        <v>43022.208010000002</v>
      </c>
      <c r="AK56" s="186">
        <v>552226.1</v>
      </c>
      <c r="AL56" s="187">
        <v>76974.796079000007</v>
      </c>
      <c r="AM56" s="188">
        <v>52074.472993000003</v>
      </c>
      <c r="AN56" s="186">
        <v>539380.80000000005</v>
      </c>
      <c r="AO56" s="187">
        <v>75184.289711999998</v>
      </c>
      <c r="AP56" s="188">
        <v>57479.504245999997</v>
      </c>
      <c r="AQ56" s="186">
        <v>644863.90000000014</v>
      </c>
      <c r="AR56" s="187">
        <v>89887.579020999998</v>
      </c>
      <c r="AS56" s="188">
        <v>72687.941002000007</v>
      </c>
    </row>
    <row r="57" spans="1:214" s="37" customFormat="1" ht="12" customHeight="1" x14ac:dyDescent="0.2">
      <c r="A57" s="123">
        <v>51</v>
      </c>
      <c r="B57" s="29" t="s">
        <v>307</v>
      </c>
      <c r="C57" s="93">
        <v>1.2</v>
      </c>
      <c r="D57" s="30" t="s">
        <v>23</v>
      </c>
      <c r="E57" s="31" t="s">
        <v>308</v>
      </c>
      <c r="F57" s="171">
        <f t="shared" si="8"/>
        <v>2106205.8000000007</v>
      </c>
      <c r="G57" s="165">
        <f t="shared" si="9"/>
        <v>298819.53381799988</v>
      </c>
      <c r="H57" s="165">
        <f t="shared" si="10"/>
        <v>223252.53727649993</v>
      </c>
      <c r="I57" s="241">
        <f t="shared" si="4"/>
        <v>0.1059974942982779</v>
      </c>
      <c r="J57" s="38">
        <v>528770</v>
      </c>
      <c r="K57" s="33">
        <v>76989.09</v>
      </c>
      <c r="L57" s="83">
        <v>59148.390199999994</v>
      </c>
      <c r="M57" s="51">
        <v>0</v>
      </c>
      <c r="N57" s="53">
        <v>0</v>
      </c>
      <c r="O57" s="51">
        <v>0</v>
      </c>
      <c r="P57" s="53">
        <v>0</v>
      </c>
      <c r="Q57" s="54">
        <v>74912</v>
      </c>
      <c r="R57" s="55">
        <v>11273.51</v>
      </c>
      <c r="S57" s="51">
        <v>105475</v>
      </c>
      <c r="T57" s="53">
        <v>15374.24</v>
      </c>
      <c r="U57" s="54">
        <v>94432</v>
      </c>
      <c r="V57" s="55">
        <v>13645.42</v>
      </c>
      <c r="W57" s="51">
        <v>253951</v>
      </c>
      <c r="X57" s="53">
        <v>36695.919999999998</v>
      </c>
      <c r="Y57" s="181">
        <f t="shared" si="5"/>
        <v>1577435.800000001</v>
      </c>
      <c r="Z57" s="174">
        <f t="shared" si="6"/>
        <v>221830.44381799991</v>
      </c>
      <c r="AA57" s="199">
        <f t="shared" si="7"/>
        <v>164104.14707649994</v>
      </c>
      <c r="AB57" s="186">
        <v>238041.5</v>
      </c>
      <c r="AC57" s="187">
        <v>33773.328020000001</v>
      </c>
      <c r="AD57" s="188">
        <v>25727.461967499999</v>
      </c>
      <c r="AE57" s="186">
        <v>268362.2</v>
      </c>
      <c r="AF57" s="187">
        <v>38075.230000000003</v>
      </c>
      <c r="AG57" s="188">
        <v>28343.67</v>
      </c>
      <c r="AH57" s="186">
        <v>278380.59999999998</v>
      </c>
      <c r="AI57" s="187">
        <v>39496.639528</v>
      </c>
      <c r="AJ57" s="188">
        <v>27414.512760500002</v>
      </c>
      <c r="AK57" s="186">
        <v>274166.45</v>
      </c>
      <c r="AL57" s="187">
        <v>38898.735926000001</v>
      </c>
      <c r="AM57" s="188">
        <v>26362.618036</v>
      </c>
      <c r="AN57" s="186">
        <v>246455.05</v>
      </c>
      <c r="AO57" s="187">
        <v>34967.042494000001</v>
      </c>
      <c r="AP57" s="188">
        <v>26836.963932999999</v>
      </c>
      <c r="AQ57" s="186">
        <v>272030.00000000093</v>
      </c>
      <c r="AR57" s="187">
        <v>36619.467849999935</v>
      </c>
      <c r="AS57" s="188">
        <v>29418.920379499948</v>
      </c>
    </row>
    <row r="58" spans="1:214" s="37" customFormat="1" ht="12" customHeight="1" x14ac:dyDescent="0.2">
      <c r="A58" s="123">
        <v>52</v>
      </c>
      <c r="B58" s="124" t="s">
        <v>309</v>
      </c>
      <c r="C58" s="93">
        <v>0.6</v>
      </c>
      <c r="D58" s="30" t="s">
        <v>212</v>
      </c>
      <c r="E58" s="31" t="s">
        <v>310</v>
      </c>
      <c r="F58" s="171">
        <f t="shared" si="8"/>
        <v>3903134.0500000003</v>
      </c>
      <c r="G58" s="165">
        <f t="shared" si="9"/>
        <v>560060.70434949989</v>
      </c>
      <c r="H58" s="165">
        <f t="shared" si="10"/>
        <v>422390.94798600004</v>
      </c>
      <c r="I58" s="241">
        <f t="shared" si="4"/>
        <v>0.10821840668936288</v>
      </c>
      <c r="J58" s="38">
        <v>1632102</v>
      </c>
      <c r="K58" s="33">
        <v>234190.32</v>
      </c>
      <c r="L58" s="83">
        <v>179123.19852000003</v>
      </c>
      <c r="M58" s="51">
        <v>351285</v>
      </c>
      <c r="N58" s="53">
        <v>50405.88</v>
      </c>
      <c r="O58" s="51">
        <v>281612</v>
      </c>
      <c r="P58" s="53">
        <v>40408.51</v>
      </c>
      <c r="Q58" s="54">
        <v>319704</v>
      </c>
      <c r="R58" s="55">
        <v>45874.33</v>
      </c>
      <c r="S58" s="51">
        <v>228933</v>
      </c>
      <c r="T58" s="53">
        <v>32849.599999999999</v>
      </c>
      <c r="U58" s="54">
        <v>263306</v>
      </c>
      <c r="V58" s="55">
        <v>37781.78</v>
      </c>
      <c r="W58" s="51">
        <v>187262</v>
      </c>
      <c r="X58" s="53">
        <v>26870.22</v>
      </c>
      <c r="Y58" s="181">
        <f t="shared" si="5"/>
        <v>2271032.0500000003</v>
      </c>
      <c r="Z58" s="174">
        <f t="shared" si="6"/>
        <v>325870.38434949995</v>
      </c>
      <c r="AA58" s="199">
        <f t="shared" si="7"/>
        <v>243267.74946600001</v>
      </c>
      <c r="AB58" s="186">
        <v>413138.75</v>
      </c>
      <c r="AC58" s="187">
        <v>59281.279237499999</v>
      </c>
      <c r="AD58" s="188">
        <v>45022.564867000001</v>
      </c>
      <c r="AE58" s="186">
        <v>390124.5</v>
      </c>
      <c r="AF58" s="187">
        <v>55978.96</v>
      </c>
      <c r="AG58" s="188">
        <v>41881.719999999987</v>
      </c>
      <c r="AH58" s="186">
        <v>327910.25</v>
      </c>
      <c r="AI58" s="187">
        <v>47051.841772500004</v>
      </c>
      <c r="AJ58" s="188">
        <v>32559.3727965</v>
      </c>
      <c r="AK58" s="186">
        <v>412105.7</v>
      </c>
      <c r="AL58" s="187">
        <v>59133.046892999999</v>
      </c>
      <c r="AM58" s="188">
        <v>40620.055988499997</v>
      </c>
      <c r="AN58" s="186">
        <v>302457.90000000002</v>
      </c>
      <c r="AO58" s="187">
        <v>43399.684071000003</v>
      </c>
      <c r="AP58" s="188">
        <v>33320.071801500002</v>
      </c>
      <c r="AQ58" s="186">
        <v>425294.95000000013</v>
      </c>
      <c r="AR58" s="187">
        <v>61025.572375499956</v>
      </c>
      <c r="AS58" s="188">
        <v>49863.964012500008</v>
      </c>
    </row>
    <row r="59" spans="1:214" s="37" customFormat="1" ht="12" customHeight="1" x14ac:dyDescent="0.2">
      <c r="A59" s="123">
        <v>53</v>
      </c>
      <c r="B59" s="124" t="s">
        <v>305</v>
      </c>
      <c r="C59" s="93">
        <v>0.68</v>
      </c>
      <c r="D59" s="30" t="s">
        <v>212</v>
      </c>
      <c r="E59" s="31" t="s">
        <v>306</v>
      </c>
      <c r="F59" s="171">
        <f t="shared" si="8"/>
        <v>3575005.4</v>
      </c>
      <c r="G59" s="165">
        <f t="shared" si="9"/>
        <v>506363.749052</v>
      </c>
      <c r="H59" s="165">
        <f t="shared" si="10"/>
        <v>380245.67588200001</v>
      </c>
      <c r="I59" s="241">
        <f t="shared" si="4"/>
        <v>0.10636226616105252</v>
      </c>
      <c r="J59" s="38">
        <v>1744050</v>
      </c>
      <c r="K59" s="33">
        <v>247027.23</v>
      </c>
      <c r="L59" s="83">
        <v>188182.98300000001</v>
      </c>
      <c r="M59" s="51">
        <v>251244</v>
      </c>
      <c r="N59" s="53">
        <v>35586.199999999997</v>
      </c>
      <c r="O59" s="51">
        <v>225092</v>
      </c>
      <c r="P59" s="53">
        <v>31882.03</v>
      </c>
      <c r="Q59" s="54">
        <v>298330</v>
      </c>
      <c r="R59" s="55">
        <v>42255.46</v>
      </c>
      <c r="S59" s="51">
        <v>280386</v>
      </c>
      <c r="T59" s="53">
        <v>39713.870000000003</v>
      </c>
      <c r="U59" s="54">
        <v>356478</v>
      </c>
      <c r="V59" s="55">
        <v>50491.54</v>
      </c>
      <c r="W59" s="51">
        <v>332520</v>
      </c>
      <c r="X59" s="67">
        <v>47098.13</v>
      </c>
      <c r="Y59" s="200">
        <f t="shared" si="5"/>
        <v>1830955.4</v>
      </c>
      <c r="Z59" s="201">
        <f t="shared" si="6"/>
        <v>259336.51905199996</v>
      </c>
      <c r="AA59" s="202">
        <f t="shared" si="7"/>
        <v>192062.692882</v>
      </c>
      <c r="AB59" s="189">
        <v>318401.90000000002</v>
      </c>
      <c r="AC59" s="190">
        <v>45098.445116000003</v>
      </c>
      <c r="AD59" s="191">
        <v>34087.266402000001</v>
      </c>
      <c r="AE59" s="189">
        <v>294951.09999999986</v>
      </c>
      <c r="AF59" s="190">
        <v>41776.870000000003</v>
      </c>
      <c r="AG59" s="191">
        <v>31102.760000000009</v>
      </c>
      <c r="AH59" s="189">
        <v>322306.59999999998</v>
      </c>
      <c r="AI59" s="190">
        <v>45651.506823999996</v>
      </c>
      <c r="AJ59" s="191">
        <v>31536.054016999999</v>
      </c>
      <c r="AK59" s="189">
        <v>310215.40000000002</v>
      </c>
      <c r="AL59" s="190">
        <v>43938.909255999999</v>
      </c>
      <c r="AM59" s="191">
        <v>30012.492031999998</v>
      </c>
      <c r="AN59" s="189">
        <v>319401.7</v>
      </c>
      <c r="AO59" s="190">
        <v>45240.056788000002</v>
      </c>
      <c r="AP59" s="191">
        <v>34628.836200000005</v>
      </c>
      <c r="AQ59" s="189">
        <v>265678.69999999984</v>
      </c>
      <c r="AR59" s="190">
        <v>37630.731067999965</v>
      </c>
      <c r="AS59" s="191">
        <v>30695.284230999994</v>
      </c>
    </row>
    <row r="60" spans="1:214" s="130" customFormat="1" ht="12" customHeight="1" thickBot="1" x14ac:dyDescent="0.25">
      <c r="A60" s="127"/>
      <c r="B60" s="40" t="s">
        <v>311</v>
      </c>
      <c r="C60" s="40">
        <f>SUM(C7:C59)</f>
        <v>55.420000000000009</v>
      </c>
      <c r="D60" s="128"/>
      <c r="E60" s="129"/>
      <c r="F60" s="172">
        <f>J60+Y60</f>
        <v>281855308.27978277</v>
      </c>
      <c r="G60" s="166">
        <f>K60+Z60</f>
        <v>37493933.860454194</v>
      </c>
      <c r="H60" s="166">
        <f>L60+AA60</f>
        <v>27587837.342699368</v>
      </c>
      <c r="I60" s="244">
        <f>H60/F60</f>
        <v>9.7879431510704024E-2</v>
      </c>
      <c r="J60" s="43">
        <v>129153442</v>
      </c>
      <c r="K60" s="44">
        <v>17196992.865879998</v>
      </c>
      <c r="L60" s="148">
        <v>12839355.732799999</v>
      </c>
      <c r="M60" s="47">
        <v>20258285</v>
      </c>
      <c r="N60" s="46">
        <v>2726151.0699999989</v>
      </c>
      <c r="O60" s="47">
        <v>19808475</v>
      </c>
      <c r="P60" s="46">
        <v>2623472.24822</v>
      </c>
      <c r="Q60" s="48">
        <v>22217970</v>
      </c>
      <c r="R60" s="49">
        <v>2949289.7910799994</v>
      </c>
      <c r="S60" s="47">
        <v>21499524</v>
      </c>
      <c r="T60" s="46">
        <v>2865340.7118600002</v>
      </c>
      <c r="U60" s="48">
        <v>23203036</v>
      </c>
      <c r="V60" s="49">
        <v>3083589.1893200013</v>
      </c>
      <c r="W60" s="47">
        <v>22166152</v>
      </c>
      <c r="X60" s="152">
        <v>2949149.8554000002</v>
      </c>
      <c r="Y60" s="203">
        <f>SUM(Y7:Y59)</f>
        <v>152701866.2797828</v>
      </c>
      <c r="Z60" s="204">
        <f>SUM(Z7:Z59)</f>
        <v>20296940.994574197</v>
      </c>
      <c r="AA60" s="205">
        <f>SUM(AA7:AA59)</f>
        <v>14748481.609899368</v>
      </c>
      <c r="AB60" s="206">
        <v>23664542.803256404</v>
      </c>
      <c r="AC60" s="207">
        <v>3131065.5462064897</v>
      </c>
      <c r="AD60" s="208">
        <v>2316629.7935253782</v>
      </c>
      <c r="AE60" s="206">
        <v>24533755.155999999</v>
      </c>
      <c r="AF60" s="207">
        <v>3249522.0745799993</v>
      </c>
      <c r="AG60" s="208">
        <v>2367312.23</v>
      </c>
      <c r="AH60" s="206">
        <v>24037900.174961008</v>
      </c>
      <c r="AI60" s="207">
        <v>3199088.6390852048</v>
      </c>
      <c r="AJ60" s="208">
        <v>2154046.098488417</v>
      </c>
      <c r="AK60" s="206">
        <v>27060077.257056296</v>
      </c>
      <c r="AL60" s="207">
        <v>3599813.9939148789</v>
      </c>
      <c r="AM60" s="208">
        <v>2380946.4144880837</v>
      </c>
      <c r="AN60" s="206">
        <v>26406846.305457599</v>
      </c>
      <c r="AO60" s="207">
        <v>3514956.2892857618</v>
      </c>
      <c r="AP60" s="208">
        <v>2638186.0810353211</v>
      </c>
      <c r="AQ60" s="206">
        <v>26998744.583051492</v>
      </c>
      <c r="AR60" s="207">
        <v>3602494.4515018696</v>
      </c>
      <c r="AS60" s="208">
        <v>2891360.9923621626</v>
      </c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</row>
    <row r="61" spans="1:214" s="130" customFormat="1" ht="12" customHeight="1" thickTop="1" x14ac:dyDescent="0.2">
      <c r="A61" s="123">
        <v>1</v>
      </c>
      <c r="B61" s="124" t="s">
        <v>312</v>
      </c>
      <c r="C61" s="93">
        <v>0.96</v>
      </c>
      <c r="D61" s="30" t="s">
        <v>212</v>
      </c>
      <c r="E61" s="31" t="s">
        <v>313</v>
      </c>
      <c r="F61" s="171">
        <v>0</v>
      </c>
      <c r="G61" s="165">
        <v>0</v>
      </c>
      <c r="H61" s="165">
        <v>0</v>
      </c>
      <c r="I61" s="241">
        <v>0</v>
      </c>
      <c r="J61" s="38">
        <v>0</v>
      </c>
      <c r="K61" s="33">
        <v>0</v>
      </c>
      <c r="L61" s="83">
        <v>0</v>
      </c>
      <c r="M61" s="51">
        <v>0</v>
      </c>
      <c r="N61" s="53">
        <v>0</v>
      </c>
      <c r="O61" s="51">
        <v>0</v>
      </c>
      <c r="P61" s="53">
        <v>0</v>
      </c>
      <c r="Q61" s="54">
        <v>0</v>
      </c>
      <c r="R61" s="55">
        <v>0</v>
      </c>
      <c r="S61" s="51">
        <v>0</v>
      </c>
      <c r="T61" s="53">
        <v>0</v>
      </c>
      <c r="U61" s="54">
        <v>0</v>
      </c>
      <c r="V61" s="55">
        <v>0</v>
      </c>
      <c r="W61" s="51">
        <v>0</v>
      </c>
      <c r="X61" s="53">
        <v>0</v>
      </c>
      <c r="Y61" s="181">
        <v>0</v>
      </c>
      <c r="Z61" s="174">
        <v>0</v>
      </c>
      <c r="AA61" s="199">
        <v>0</v>
      </c>
      <c r="AB61" s="186">
        <v>0</v>
      </c>
      <c r="AC61" s="187">
        <v>0</v>
      </c>
      <c r="AD61" s="188">
        <v>0</v>
      </c>
      <c r="AE61" s="186">
        <v>0</v>
      </c>
      <c r="AF61" s="187">
        <v>0</v>
      </c>
      <c r="AG61" s="188">
        <v>0</v>
      </c>
      <c r="AH61" s="186">
        <v>0</v>
      </c>
      <c r="AI61" s="187">
        <v>0</v>
      </c>
      <c r="AJ61" s="188">
        <v>0</v>
      </c>
      <c r="AK61" s="186">
        <v>0</v>
      </c>
      <c r="AL61" s="187">
        <v>0</v>
      </c>
      <c r="AM61" s="188">
        <v>0</v>
      </c>
      <c r="AN61" s="186">
        <v>0</v>
      </c>
      <c r="AO61" s="187">
        <v>0</v>
      </c>
      <c r="AP61" s="188">
        <v>0</v>
      </c>
      <c r="AQ61" s="186">
        <v>0</v>
      </c>
      <c r="AR61" s="187">
        <v>0</v>
      </c>
      <c r="AS61" s="188">
        <v>0</v>
      </c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</row>
    <row r="62" spans="1:214" s="130" customFormat="1" ht="12" customHeight="1" x14ac:dyDescent="0.2">
      <c r="A62" s="123">
        <v>2</v>
      </c>
      <c r="B62" s="124" t="s">
        <v>314</v>
      </c>
      <c r="C62" s="93">
        <v>1.9</v>
      </c>
      <c r="D62" s="30" t="s">
        <v>212</v>
      </c>
      <c r="E62" s="31" t="s">
        <v>315</v>
      </c>
      <c r="F62" s="171">
        <v>12080000.360000001</v>
      </c>
      <c r="G62" s="165">
        <v>1606418.7515535997</v>
      </c>
      <c r="H62" s="165">
        <v>1180261.9469615999</v>
      </c>
      <c r="I62" s="241">
        <f t="shared" ref="I62:I82" si="11">H62/F62</f>
        <v>9.7703800644721145E-2</v>
      </c>
      <c r="J62" s="38">
        <v>6301784</v>
      </c>
      <c r="K62" s="33">
        <v>847597.08</v>
      </c>
      <c r="L62" s="83">
        <v>634974.88783999998</v>
      </c>
      <c r="M62" s="51">
        <v>328115</v>
      </c>
      <c r="N62" s="53">
        <v>46408.59</v>
      </c>
      <c r="O62" s="51">
        <v>1004267</v>
      </c>
      <c r="P62" s="53">
        <v>134692.29</v>
      </c>
      <c r="Q62" s="54">
        <v>1190648</v>
      </c>
      <c r="R62" s="55">
        <v>159689.71</v>
      </c>
      <c r="S62" s="51">
        <v>1244956</v>
      </c>
      <c r="T62" s="53">
        <v>166973.5</v>
      </c>
      <c r="U62" s="54">
        <v>1294952</v>
      </c>
      <c r="V62" s="55">
        <v>173678.96</v>
      </c>
      <c r="W62" s="51">
        <v>1238846</v>
      </c>
      <c r="X62" s="53">
        <v>166154.03</v>
      </c>
      <c r="Y62" s="181">
        <v>5778216.3600000013</v>
      </c>
      <c r="Z62" s="174">
        <v>758821.67155359988</v>
      </c>
      <c r="AA62" s="199">
        <v>545287.0591216</v>
      </c>
      <c r="AB62" s="186">
        <v>1003175.76</v>
      </c>
      <c r="AC62" s="187">
        <v>132108.21583440001</v>
      </c>
      <c r="AD62" s="188">
        <v>98721.421456800002</v>
      </c>
      <c r="AE62" s="186">
        <v>514546.91999999981</v>
      </c>
      <c r="AF62" s="187">
        <v>67760.679999999993</v>
      </c>
      <c r="AG62" s="188">
        <v>50407.000000000022</v>
      </c>
      <c r="AH62" s="186">
        <v>1062934.32</v>
      </c>
      <c r="AI62" s="187">
        <v>139977.82060080001</v>
      </c>
      <c r="AJ62" s="188">
        <v>93307.420161600006</v>
      </c>
      <c r="AK62" s="186">
        <v>1157183.28</v>
      </c>
      <c r="AL62" s="187">
        <v>152389.4661432</v>
      </c>
      <c r="AM62" s="188">
        <v>100012.94216999999</v>
      </c>
      <c r="AN62" s="186">
        <v>1174951.08</v>
      </c>
      <c r="AO62" s="187">
        <v>154729.30772519999</v>
      </c>
      <c r="AP62" s="188">
        <v>115695.10502639999</v>
      </c>
      <c r="AQ62" s="186">
        <v>865425.0000000007</v>
      </c>
      <c r="AR62" s="187">
        <v>111856.18124999995</v>
      </c>
      <c r="AS62" s="188">
        <v>87143.170306799992</v>
      </c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</row>
    <row r="63" spans="1:214" s="37" customFormat="1" ht="12" customHeight="1" x14ac:dyDescent="0.2">
      <c r="A63" s="123">
        <v>3</v>
      </c>
      <c r="B63" s="124" t="s">
        <v>316</v>
      </c>
      <c r="C63" s="93">
        <v>0.999</v>
      </c>
      <c r="D63" s="30" t="s">
        <v>212</v>
      </c>
      <c r="E63" s="31" t="s">
        <v>317</v>
      </c>
      <c r="F63" s="171">
        <v>5998344.9000000004</v>
      </c>
      <c r="G63" s="165">
        <v>839585.97935099993</v>
      </c>
      <c r="H63" s="165">
        <v>629877.51799900003</v>
      </c>
      <c r="I63" s="241">
        <f t="shared" si="11"/>
        <v>0.10500855294249585</v>
      </c>
      <c r="J63" s="38">
        <v>3485476</v>
      </c>
      <c r="K63" s="33">
        <v>494831.58999999997</v>
      </c>
      <c r="L63" s="83">
        <v>377231.62975999998</v>
      </c>
      <c r="M63" s="51">
        <v>723299</v>
      </c>
      <c r="N63" s="53">
        <v>107077.18</v>
      </c>
      <c r="O63" s="51">
        <v>652519</v>
      </c>
      <c r="P63" s="53">
        <v>91600.62</v>
      </c>
      <c r="Q63" s="54">
        <v>725377</v>
      </c>
      <c r="R63" s="55">
        <v>101828.42</v>
      </c>
      <c r="S63" s="51">
        <v>690417</v>
      </c>
      <c r="T63" s="53">
        <v>96920.74</v>
      </c>
      <c r="U63" s="54">
        <v>615522</v>
      </c>
      <c r="V63" s="55">
        <v>86406.98</v>
      </c>
      <c r="W63" s="51">
        <v>78342</v>
      </c>
      <c r="X63" s="53">
        <v>10997.65</v>
      </c>
      <c r="Y63" s="181">
        <v>2512868.9000000008</v>
      </c>
      <c r="Z63" s="174">
        <v>344754.38935099996</v>
      </c>
      <c r="AA63" s="199">
        <v>252645.88823900005</v>
      </c>
      <c r="AB63" s="186">
        <v>0</v>
      </c>
      <c r="AC63" s="187">
        <v>0</v>
      </c>
      <c r="AD63" s="188">
        <v>0</v>
      </c>
      <c r="AE63" s="186">
        <v>0</v>
      </c>
      <c r="AF63" s="187">
        <v>0</v>
      </c>
      <c r="AG63" s="188">
        <v>0</v>
      </c>
      <c r="AH63" s="186">
        <v>633528.5</v>
      </c>
      <c r="AI63" s="187">
        <v>87319.233154999994</v>
      </c>
      <c r="AJ63" s="188">
        <v>59428.772657000001</v>
      </c>
      <c r="AK63" s="186">
        <v>597363</v>
      </c>
      <c r="AL63" s="187">
        <v>82334.542289999998</v>
      </c>
      <c r="AM63" s="188">
        <v>56615.874217999997</v>
      </c>
      <c r="AN63" s="186">
        <v>659191.80000000005</v>
      </c>
      <c r="AO63" s="187">
        <v>90856.405794000006</v>
      </c>
      <c r="AP63" s="188">
        <v>68839.94073100001</v>
      </c>
      <c r="AQ63" s="186">
        <v>622785.60000000068</v>
      </c>
      <c r="AR63" s="187">
        <v>84244.208111999964</v>
      </c>
      <c r="AS63" s="188">
        <v>67761.300633000035</v>
      </c>
    </row>
    <row r="64" spans="1:214" s="37" customFormat="1" ht="12" customHeight="1" x14ac:dyDescent="0.2">
      <c r="A64" s="123">
        <v>4</v>
      </c>
      <c r="B64" s="124" t="s">
        <v>318</v>
      </c>
      <c r="C64" s="93">
        <v>0.999</v>
      </c>
      <c r="D64" s="30" t="s">
        <v>23</v>
      </c>
      <c r="E64" s="31" t="s">
        <v>319</v>
      </c>
      <c r="F64" s="171">
        <v>4536085.1999999993</v>
      </c>
      <c r="G64" s="165">
        <v>627577.700495</v>
      </c>
      <c r="H64" s="165">
        <v>467502.070894</v>
      </c>
      <c r="I64" s="241">
        <f t="shared" si="11"/>
        <v>0.10306289460656516</v>
      </c>
      <c r="J64" s="38">
        <v>1522033</v>
      </c>
      <c r="K64" s="33">
        <v>213662.99</v>
      </c>
      <c r="L64" s="83">
        <v>162309.59658000001</v>
      </c>
      <c r="M64" s="51">
        <v>0</v>
      </c>
      <c r="N64" s="53">
        <v>0</v>
      </c>
      <c r="O64" s="51">
        <v>0</v>
      </c>
      <c r="P64" s="53">
        <v>0</v>
      </c>
      <c r="Q64" s="54">
        <v>22275</v>
      </c>
      <c r="R64" s="55">
        <v>3126.96</v>
      </c>
      <c r="S64" s="51">
        <v>521598</v>
      </c>
      <c r="T64" s="53">
        <v>73221.929999999993</v>
      </c>
      <c r="U64" s="54">
        <v>551140</v>
      </c>
      <c r="V64" s="55">
        <v>77369.03</v>
      </c>
      <c r="W64" s="51">
        <v>427020</v>
      </c>
      <c r="X64" s="53">
        <v>59945.07</v>
      </c>
      <c r="Y64" s="181">
        <v>3014052.1999999997</v>
      </c>
      <c r="Z64" s="174">
        <v>413914.71049500001</v>
      </c>
      <c r="AA64" s="199">
        <v>305192.47431399999</v>
      </c>
      <c r="AB64" s="186">
        <v>478850.8</v>
      </c>
      <c r="AC64" s="187">
        <v>66000.005764000001</v>
      </c>
      <c r="AD64" s="188">
        <v>49529.843459000003</v>
      </c>
      <c r="AE64" s="186">
        <v>396227.30000000005</v>
      </c>
      <c r="AF64" s="187">
        <v>54612.01</v>
      </c>
      <c r="AG64" s="188">
        <v>40215.570000000007</v>
      </c>
      <c r="AH64" s="186">
        <v>462064.6</v>
      </c>
      <c r="AI64" s="187">
        <v>63686.363817999998</v>
      </c>
      <c r="AJ64" s="188">
        <v>43590.012453000003</v>
      </c>
      <c r="AK64" s="186">
        <v>551556.19999999995</v>
      </c>
      <c r="AL64" s="187">
        <v>76020.991045999996</v>
      </c>
      <c r="AM64" s="188">
        <v>51449.752909000003</v>
      </c>
      <c r="AN64" s="186">
        <v>534687.1</v>
      </c>
      <c r="AO64" s="187">
        <v>73695.922993</v>
      </c>
      <c r="AP64" s="188">
        <v>55904.177077</v>
      </c>
      <c r="AQ64" s="186">
        <v>590666.1999999996</v>
      </c>
      <c r="AR64" s="187">
        <v>79899.416873999959</v>
      </c>
      <c r="AS64" s="188">
        <v>64503.118415999961</v>
      </c>
    </row>
    <row r="65" spans="1:45" s="37" customFormat="1" ht="12" customHeight="1" x14ac:dyDescent="0.2">
      <c r="A65" s="123">
        <v>5</v>
      </c>
      <c r="B65" s="124" t="s">
        <v>322</v>
      </c>
      <c r="C65" s="93">
        <v>0.249</v>
      </c>
      <c r="D65" s="30" t="s">
        <v>23</v>
      </c>
      <c r="E65" s="31" t="s">
        <v>323</v>
      </c>
      <c r="F65" s="171">
        <v>1424526.0000000016</v>
      </c>
      <c r="G65" s="165">
        <v>184618.57</v>
      </c>
      <c r="H65" s="165">
        <v>133174.85999999969</v>
      </c>
      <c r="I65" s="241">
        <f t="shared" si="11"/>
        <v>9.3487138879879722E-2</v>
      </c>
      <c r="J65" s="38">
        <v>0</v>
      </c>
      <c r="K65" s="33">
        <v>0</v>
      </c>
      <c r="L65" s="83">
        <v>0</v>
      </c>
      <c r="M65" s="51">
        <v>0</v>
      </c>
      <c r="N65" s="53">
        <v>0</v>
      </c>
      <c r="O65" s="51">
        <v>0</v>
      </c>
      <c r="P65" s="53">
        <v>0</v>
      </c>
      <c r="Q65" s="54">
        <v>0</v>
      </c>
      <c r="R65" s="55">
        <v>0</v>
      </c>
      <c r="S65" s="51">
        <v>0</v>
      </c>
      <c r="T65" s="53">
        <v>0</v>
      </c>
      <c r="U65" s="54">
        <v>0</v>
      </c>
      <c r="V65" s="55">
        <v>0</v>
      </c>
      <c r="W65" s="51">
        <v>0</v>
      </c>
      <c r="X65" s="53">
        <v>0</v>
      </c>
      <c r="Y65" s="181">
        <v>1424526.0000000016</v>
      </c>
      <c r="Z65" s="174">
        <v>184618.57</v>
      </c>
      <c r="AA65" s="199">
        <v>133174.85999999969</v>
      </c>
      <c r="AB65" s="186">
        <v>0</v>
      </c>
      <c r="AC65" s="187">
        <v>0</v>
      </c>
      <c r="AD65" s="188">
        <v>0</v>
      </c>
      <c r="AE65" s="186">
        <v>1424526.0000000016</v>
      </c>
      <c r="AF65" s="187">
        <v>184618.57</v>
      </c>
      <c r="AG65" s="188">
        <v>133174.85999999969</v>
      </c>
      <c r="AH65" s="186">
        <v>0</v>
      </c>
      <c r="AI65" s="187">
        <v>0</v>
      </c>
      <c r="AJ65" s="188">
        <v>0</v>
      </c>
      <c r="AK65" s="186">
        <v>0</v>
      </c>
      <c r="AL65" s="187">
        <v>0</v>
      </c>
      <c r="AM65" s="188">
        <v>0</v>
      </c>
      <c r="AN65" s="186">
        <v>0</v>
      </c>
      <c r="AO65" s="187">
        <v>0</v>
      </c>
      <c r="AP65" s="188">
        <v>0</v>
      </c>
      <c r="AQ65" s="186">
        <v>0</v>
      </c>
      <c r="AR65" s="187">
        <v>0</v>
      </c>
      <c r="AS65" s="188">
        <v>0</v>
      </c>
    </row>
    <row r="66" spans="1:45" s="37" customFormat="1" ht="12" customHeight="1" x14ac:dyDescent="0.2">
      <c r="A66" s="123">
        <v>6</v>
      </c>
      <c r="B66" s="124" t="s">
        <v>320</v>
      </c>
      <c r="C66" s="93">
        <v>2.4</v>
      </c>
      <c r="D66" s="30" t="s">
        <v>212</v>
      </c>
      <c r="E66" s="31" t="s">
        <v>321</v>
      </c>
      <c r="F66" s="171">
        <v>12823473.4</v>
      </c>
      <c r="G66" s="165">
        <v>1684047.35384</v>
      </c>
      <c r="H66" s="165">
        <v>1230337.0429580002</v>
      </c>
      <c r="I66" s="241">
        <f t="shared" si="11"/>
        <v>9.5944133432522283E-2</v>
      </c>
      <c r="J66" s="38">
        <v>7387879</v>
      </c>
      <c r="K66" s="33">
        <v>981246.83</v>
      </c>
      <c r="L66" s="83">
        <v>731979.79254000005</v>
      </c>
      <c r="M66" s="51">
        <v>839834</v>
      </c>
      <c r="N66" s="53">
        <v>116904.89</v>
      </c>
      <c r="O66" s="51">
        <v>1021702</v>
      </c>
      <c r="P66" s="53">
        <v>134864.66</v>
      </c>
      <c r="Q66" s="54">
        <v>1268128</v>
      </c>
      <c r="R66" s="55">
        <v>167392.9</v>
      </c>
      <c r="S66" s="51">
        <v>1393146</v>
      </c>
      <c r="T66" s="53">
        <v>183895.27</v>
      </c>
      <c r="U66" s="54">
        <v>1436136</v>
      </c>
      <c r="V66" s="55">
        <v>189569.95</v>
      </c>
      <c r="W66" s="51">
        <v>1428933</v>
      </c>
      <c r="X66" s="53">
        <v>188619.16</v>
      </c>
      <c r="Y66" s="181">
        <v>5435594.4000000004</v>
      </c>
      <c r="Z66" s="174">
        <v>702800.52384000015</v>
      </c>
      <c r="AA66" s="199">
        <v>498357.25041800004</v>
      </c>
      <c r="AB66" s="186">
        <v>789420</v>
      </c>
      <c r="AC66" s="187">
        <v>102308.83199999999</v>
      </c>
      <c r="AD66" s="188">
        <v>75168.230708000003</v>
      </c>
      <c r="AE66" s="186">
        <v>0</v>
      </c>
      <c r="AF66" s="187">
        <v>0</v>
      </c>
      <c r="AG66" s="188">
        <v>0</v>
      </c>
      <c r="AH66" s="186">
        <v>1289713.6000000001</v>
      </c>
      <c r="AI66" s="187">
        <v>167146.88256</v>
      </c>
      <c r="AJ66" s="188">
        <v>112211.897796</v>
      </c>
      <c r="AK66" s="186">
        <v>1245552.2</v>
      </c>
      <c r="AL66" s="187">
        <v>161423.56512000001</v>
      </c>
      <c r="AM66" s="188">
        <v>107153.749964</v>
      </c>
      <c r="AN66" s="186">
        <v>1422362.6</v>
      </c>
      <c r="AO66" s="187">
        <v>184338.19296000001</v>
      </c>
      <c r="AP66" s="188">
        <v>136918.87218399998</v>
      </c>
      <c r="AQ66" s="186">
        <v>688546.00000000012</v>
      </c>
      <c r="AR66" s="187">
        <v>87583.051200000045</v>
      </c>
      <c r="AS66" s="188">
        <v>66904.499766000008</v>
      </c>
    </row>
    <row r="67" spans="1:45" s="37" customFormat="1" ht="12" customHeight="1" x14ac:dyDescent="0.2">
      <c r="A67" s="123">
        <v>7</v>
      </c>
      <c r="B67" s="29" t="s">
        <v>324</v>
      </c>
      <c r="C67" s="93">
        <v>6.492</v>
      </c>
      <c r="D67" s="30" t="s">
        <v>212</v>
      </c>
      <c r="E67" s="31" t="s">
        <v>325</v>
      </c>
      <c r="F67" s="171">
        <v>51972216.799999997</v>
      </c>
      <c r="G67" s="165">
        <v>5307841.9953339994</v>
      </c>
      <c r="H67" s="165">
        <v>3486532.204008</v>
      </c>
      <c r="I67" s="241">
        <f t="shared" si="11"/>
        <v>6.7084538984067354E-2</v>
      </c>
      <c r="J67" s="38">
        <v>26226683</v>
      </c>
      <c r="K67" s="33">
        <v>2720296.40643</v>
      </c>
      <c r="L67" s="83">
        <v>1835408.1220099998</v>
      </c>
      <c r="M67" s="51">
        <v>4686547</v>
      </c>
      <c r="N67" s="53">
        <v>507693.63650999998</v>
      </c>
      <c r="O67" s="51">
        <v>3866789</v>
      </c>
      <c r="P67" s="53">
        <v>397196.56608000002</v>
      </c>
      <c r="Q67" s="54">
        <v>4494952</v>
      </c>
      <c r="R67" s="55">
        <v>461721.46944000002</v>
      </c>
      <c r="S67" s="51">
        <v>4027135</v>
      </c>
      <c r="T67" s="53">
        <v>413667.30720000004</v>
      </c>
      <c r="U67" s="54">
        <v>4711288</v>
      </c>
      <c r="V67" s="55">
        <v>483943.50336000003</v>
      </c>
      <c r="W67" s="51">
        <v>4439972</v>
      </c>
      <c r="X67" s="53">
        <v>456073.92384</v>
      </c>
      <c r="Y67" s="181">
        <v>25745533.800000001</v>
      </c>
      <c r="Z67" s="174">
        <v>2587545.5889039999</v>
      </c>
      <c r="AA67" s="199">
        <v>1651124.0819980002</v>
      </c>
      <c r="AB67" s="186">
        <v>4698851.7</v>
      </c>
      <c r="AC67" s="187">
        <v>473879.19394500001</v>
      </c>
      <c r="AD67" s="188">
        <v>312515.64419700002</v>
      </c>
      <c r="AE67" s="186">
        <v>2391471.6000000047</v>
      </c>
      <c r="AF67" s="187">
        <v>241179.91</v>
      </c>
      <c r="AG67" s="188">
        <v>150139.80999999994</v>
      </c>
      <c r="AH67" s="186">
        <v>4591629.9000000004</v>
      </c>
      <c r="AI67" s="187">
        <v>463065.87541500002</v>
      </c>
      <c r="AJ67" s="188">
        <v>263333.25019499997</v>
      </c>
      <c r="AK67" s="186">
        <v>4657930.8</v>
      </c>
      <c r="AL67" s="187">
        <v>469752.32118000003</v>
      </c>
      <c r="AM67" s="188">
        <v>265143.25401600002</v>
      </c>
      <c r="AN67" s="186">
        <v>4625276.7</v>
      </c>
      <c r="AO67" s="187">
        <v>466459.155195</v>
      </c>
      <c r="AP67" s="188">
        <v>312772.75550700002</v>
      </c>
      <c r="AQ67" s="186">
        <v>4780373.0999999968</v>
      </c>
      <c r="AR67" s="187">
        <v>473209.13316899986</v>
      </c>
      <c r="AS67" s="188">
        <v>347219.36808300018</v>
      </c>
    </row>
    <row r="68" spans="1:45" s="37" customFormat="1" ht="12" customHeight="1" x14ac:dyDescent="0.2">
      <c r="A68" s="123">
        <v>8</v>
      </c>
      <c r="B68" s="124" t="s">
        <v>326</v>
      </c>
      <c r="C68" s="93">
        <v>0.6</v>
      </c>
      <c r="D68" s="30" t="s">
        <v>212</v>
      </c>
      <c r="E68" s="31" t="s">
        <v>327</v>
      </c>
      <c r="F68" s="171">
        <v>1209800.2396799996</v>
      </c>
      <c r="G68" s="165">
        <v>140701.07722399998</v>
      </c>
      <c r="H68" s="165">
        <v>101860.01212633926</v>
      </c>
      <c r="I68" s="241">
        <f t="shared" si="11"/>
        <v>8.4195728175158843E-2</v>
      </c>
      <c r="J68" s="38">
        <v>792766</v>
      </c>
      <c r="K68" s="33">
        <v>87714.36</v>
      </c>
      <c r="L68" s="83">
        <v>60966.435160000001</v>
      </c>
      <c r="M68" s="51">
        <v>194660</v>
      </c>
      <c r="N68" s="53">
        <v>22413.15</v>
      </c>
      <c r="O68" s="51">
        <v>201855</v>
      </c>
      <c r="P68" s="53">
        <v>22038.53</v>
      </c>
      <c r="Q68" s="54">
        <v>237048</v>
      </c>
      <c r="R68" s="55">
        <v>25880.9</v>
      </c>
      <c r="S68" s="51">
        <v>159203</v>
      </c>
      <c r="T68" s="53">
        <v>17381.78</v>
      </c>
      <c r="U68" s="54">
        <v>0</v>
      </c>
      <c r="V68" s="55">
        <v>0</v>
      </c>
      <c r="W68" s="51">
        <v>0</v>
      </c>
      <c r="X68" s="53">
        <v>0</v>
      </c>
      <c r="Y68" s="181">
        <v>417034.23967999977</v>
      </c>
      <c r="Z68" s="174">
        <v>52986.717223999985</v>
      </c>
      <c r="AA68" s="199">
        <v>40893.576966339264</v>
      </c>
      <c r="AB68" s="186">
        <v>0</v>
      </c>
      <c r="AC68" s="187">
        <v>0</v>
      </c>
      <c r="AD68" s="188">
        <v>0</v>
      </c>
      <c r="AE68" s="186">
        <v>0</v>
      </c>
      <c r="AF68" s="187">
        <v>0</v>
      </c>
      <c r="AG68" s="188">
        <v>0</v>
      </c>
      <c r="AH68" s="186">
        <v>0</v>
      </c>
      <c r="AI68" s="187">
        <v>0</v>
      </c>
      <c r="AJ68" s="188">
        <v>0</v>
      </c>
      <c r="AK68" s="186">
        <v>0</v>
      </c>
      <c r="AL68" s="187">
        <v>0</v>
      </c>
      <c r="AM68" s="188">
        <v>0</v>
      </c>
      <c r="AN68" s="186">
        <v>158618.23167999991</v>
      </c>
      <c r="AO68" s="187">
        <v>17002.288109999994</v>
      </c>
      <c r="AP68" s="188">
        <v>11676.978420000009</v>
      </c>
      <c r="AQ68" s="186">
        <v>258416.00799999989</v>
      </c>
      <c r="AR68" s="187">
        <v>35984.429113999991</v>
      </c>
      <c r="AS68" s="188">
        <v>29216.598546339257</v>
      </c>
    </row>
    <row r="69" spans="1:45" s="37" customFormat="1" ht="12" customHeight="1" x14ac:dyDescent="0.2">
      <c r="A69" s="123">
        <v>9</v>
      </c>
      <c r="B69" s="124" t="s">
        <v>330</v>
      </c>
      <c r="C69" s="93">
        <v>1</v>
      </c>
      <c r="D69" s="30" t="s">
        <v>23</v>
      </c>
      <c r="E69" s="31" t="s">
        <v>331</v>
      </c>
      <c r="F69" s="171">
        <v>2013000.9067600002</v>
      </c>
      <c r="G69" s="165">
        <v>283407.95602542831</v>
      </c>
      <c r="H69" s="165">
        <v>216025.99612770643</v>
      </c>
      <c r="I69" s="241">
        <f t="shared" si="11"/>
        <v>0.10731539931365869</v>
      </c>
      <c r="J69" s="38">
        <v>1349305</v>
      </c>
      <c r="K69" s="33">
        <v>192737.4</v>
      </c>
      <c r="L69" s="83">
        <v>147211.8493</v>
      </c>
      <c r="M69" s="51">
        <v>433677</v>
      </c>
      <c r="N69" s="53">
        <v>64201.54</v>
      </c>
      <c r="O69" s="51">
        <v>317128</v>
      </c>
      <c r="P69" s="53">
        <v>44518.43</v>
      </c>
      <c r="Q69" s="54">
        <v>432510</v>
      </c>
      <c r="R69" s="55">
        <v>60715.75</v>
      </c>
      <c r="S69" s="51">
        <v>165990</v>
      </c>
      <c r="T69" s="53">
        <v>23301.68</v>
      </c>
      <c r="U69" s="54">
        <v>0</v>
      </c>
      <c r="V69" s="55">
        <v>0</v>
      </c>
      <c r="W69" s="51">
        <v>0</v>
      </c>
      <c r="X69" s="53">
        <v>0</v>
      </c>
      <c r="Y69" s="181">
        <v>663695.90676000004</v>
      </c>
      <c r="Z69" s="174">
        <v>90670.556025428334</v>
      </c>
      <c r="AA69" s="199">
        <v>68814.146827706412</v>
      </c>
      <c r="AB69" s="186">
        <v>0</v>
      </c>
      <c r="AC69" s="187">
        <v>0</v>
      </c>
      <c r="AD69" s="188">
        <v>0</v>
      </c>
      <c r="AE69" s="186">
        <v>0</v>
      </c>
      <c r="AF69" s="187">
        <v>0</v>
      </c>
      <c r="AG69" s="188">
        <v>0</v>
      </c>
      <c r="AH69" s="186">
        <v>0</v>
      </c>
      <c r="AI69" s="187">
        <v>0</v>
      </c>
      <c r="AJ69" s="188">
        <v>0</v>
      </c>
      <c r="AK69" s="186">
        <v>138030.55236</v>
      </c>
      <c r="AL69" s="187">
        <v>19024.7510317788</v>
      </c>
      <c r="AM69" s="188">
        <v>12891.6516791088</v>
      </c>
      <c r="AN69" s="186">
        <v>210567.38436</v>
      </c>
      <c r="AO69" s="187">
        <v>29022.5025863388</v>
      </c>
      <c r="AP69" s="188">
        <v>21922.843105184398</v>
      </c>
      <c r="AQ69" s="186">
        <v>315097.97004000004</v>
      </c>
      <c r="AR69" s="187">
        <v>42623.302407310737</v>
      </c>
      <c r="AS69" s="188">
        <v>33999.652043413211</v>
      </c>
    </row>
    <row r="70" spans="1:45" s="37" customFormat="1" ht="12" customHeight="1" x14ac:dyDescent="0.2">
      <c r="A70" s="123">
        <v>10</v>
      </c>
      <c r="B70" s="124" t="s">
        <v>328</v>
      </c>
      <c r="C70" s="93">
        <v>0.72699999999999998</v>
      </c>
      <c r="D70" s="30" t="s">
        <v>23</v>
      </c>
      <c r="E70" s="31" t="s">
        <v>329</v>
      </c>
      <c r="F70" s="171">
        <v>2664838.5</v>
      </c>
      <c r="G70" s="165">
        <v>378842.913</v>
      </c>
      <c r="H70" s="165">
        <v>287237.47182700003</v>
      </c>
      <c r="I70" s="241">
        <f t="shared" si="11"/>
        <v>0.10778794730975255</v>
      </c>
      <c r="J70" s="38">
        <v>1506077</v>
      </c>
      <c r="K70" s="33">
        <v>217582.54999999996</v>
      </c>
      <c r="L70" s="83">
        <v>166767.51201999997</v>
      </c>
      <c r="M70" s="51">
        <v>354208</v>
      </c>
      <c r="N70" s="53">
        <v>53279.97</v>
      </c>
      <c r="O70" s="51">
        <v>340630</v>
      </c>
      <c r="P70" s="53">
        <v>48587.46</v>
      </c>
      <c r="Q70" s="54">
        <v>382710</v>
      </c>
      <c r="R70" s="55">
        <v>54589.75</v>
      </c>
      <c r="S70" s="51">
        <v>339572</v>
      </c>
      <c r="T70" s="53">
        <v>48436.55</v>
      </c>
      <c r="U70" s="54">
        <v>44118</v>
      </c>
      <c r="V70" s="55">
        <v>6292.99</v>
      </c>
      <c r="W70" s="51">
        <v>44839</v>
      </c>
      <c r="X70" s="53">
        <v>6395.83</v>
      </c>
      <c r="Y70" s="181">
        <v>1158761.5000000002</v>
      </c>
      <c r="Z70" s="174">
        <v>161260.36300000004</v>
      </c>
      <c r="AA70" s="199">
        <v>120469.95980700006</v>
      </c>
      <c r="AB70" s="186">
        <v>0</v>
      </c>
      <c r="AC70" s="187">
        <v>0</v>
      </c>
      <c r="AD70" s="188">
        <v>0</v>
      </c>
      <c r="AE70" s="186">
        <v>3701.1</v>
      </c>
      <c r="AF70" s="187">
        <v>518.34</v>
      </c>
      <c r="AG70" s="188">
        <v>382.02</v>
      </c>
      <c r="AH70" s="186">
        <v>71810.899999999994</v>
      </c>
      <c r="AI70" s="187">
        <v>10057.116545000001</v>
      </c>
      <c r="AJ70" s="188">
        <v>6498.7663249999996</v>
      </c>
      <c r="AK70" s="186">
        <v>321720.8</v>
      </c>
      <c r="AL70" s="187">
        <v>45056.998039999999</v>
      </c>
      <c r="AM70" s="188">
        <v>30279.703049</v>
      </c>
      <c r="AN70" s="186">
        <v>367611</v>
      </c>
      <c r="AO70" s="187">
        <v>51483.920549999995</v>
      </c>
      <c r="AP70" s="188">
        <v>39513.971046999999</v>
      </c>
      <c r="AQ70" s="186">
        <v>393917.70000000024</v>
      </c>
      <c r="AR70" s="187">
        <v>54143.987865000046</v>
      </c>
      <c r="AS70" s="188">
        <v>43795.499386000061</v>
      </c>
    </row>
    <row r="71" spans="1:45" s="37" customFormat="1" ht="12" customHeight="1" x14ac:dyDescent="0.2">
      <c r="A71" s="123">
        <v>11</v>
      </c>
      <c r="B71" s="124" t="s">
        <v>730</v>
      </c>
      <c r="C71" s="93">
        <v>0.99</v>
      </c>
      <c r="D71" s="30" t="s">
        <v>23</v>
      </c>
      <c r="E71" s="31" t="s">
        <v>734</v>
      </c>
      <c r="F71" s="171">
        <v>1270689.7999999998</v>
      </c>
      <c r="G71" s="165">
        <v>173487.41766840004</v>
      </c>
      <c r="H71" s="165">
        <v>135122.5969939999</v>
      </c>
      <c r="I71" s="241">
        <f t="shared" si="11"/>
        <v>0.10633798822812611</v>
      </c>
      <c r="J71" s="38">
        <v>0</v>
      </c>
      <c r="K71" s="33">
        <v>0</v>
      </c>
      <c r="L71" s="83">
        <v>0</v>
      </c>
      <c r="M71" s="51">
        <v>0</v>
      </c>
      <c r="N71" s="53">
        <v>0</v>
      </c>
      <c r="O71" s="51">
        <v>0</v>
      </c>
      <c r="P71" s="53">
        <v>0</v>
      </c>
      <c r="Q71" s="54">
        <v>0</v>
      </c>
      <c r="R71" s="55">
        <v>0</v>
      </c>
      <c r="S71" s="51">
        <v>0</v>
      </c>
      <c r="T71" s="53">
        <v>0</v>
      </c>
      <c r="U71" s="54">
        <v>0</v>
      </c>
      <c r="V71" s="55">
        <v>0</v>
      </c>
      <c r="W71" s="51">
        <v>0</v>
      </c>
      <c r="X71" s="53">
        <v>0</v>
      </c>
      <c r="Y71" s="181">
        <v>1270689.7999999998</v>
      </c>
      <c r="Z71" s="174">
        <v>173487.41766840004</v>
      </c>
      <c r="AA71" s="199">
        <v>135122.5969939999</v>
      </c>
      <c r="AB71" s="186">
        <v>0</v>
      </c>
      <c r="AC71" s="187">
        <v>0</v>
      </c>
      <c r="AD71" s="188">
        <v>0</v>
      </c>
      <c r="AE71" s="186">
        <v>0</v>
      </c>
      <c r="AF71" s="187">
        <v>0</v>
      </c>
      <c r="AG71" s="188">
        <v>0</v>
      </c>
      <c r="AH71" s="186">
        <v>0</v>
      </c>
      <c r="AI71" s="187">
        <v>0</v>
      </c>
      <c r="AJ71" s="188">
        <v>0</v>
      </c>
      <c r="AK71" s="186">
        <v>180533.64000000016</v>
      </c>
      <c r="AL71" s="187">
        <v>24882.951601199984</v>
      </c>
      <c r="AM71" s="188">
        <v>18132.863878799992</v>
      </c>
      <c r="AN71" s="186">
        <v>444938.4</v>
      </c>
      <c r="AO71" s="187">
        <v>61325.859671999999</v>
      </c>
      <c r="AP71" s="188">
        <v>46577.070560400003</v>
      </c>
      <c r="AQ71" s="186">
        <v>645217.75999999966</v>
      </c>
      <c r="AR71" s="187">
        <v>87278.60639520007</v>
      </c>
      <c r="AS71" s="188">
        <v>70412.662554799914</v>
      </c>
    </row>
    <row r="72" spans="1:45" s="37" customFormat="1" ht="12" customHeight="1" x14ac:dyDescent="0.2">
      <c r="A72" s="123">
        <v>12</v>
      </c>
      <c r="B72" s="124" t="s">
        <v>332</v>
      </c>
      <c r="C72" s="93">
        <v>0.13500000000000001</v>
      </c>
      <c r="D72" s="30" t="s">
        <v>23</v>
      </c>
      <c r="E72" s="31" t="s">
        <v>333</v>
      </c>
      <c r="F72" s="171">
        <v>925152.61399999994</v>
      </c>
      <c r="G72" s="165">
        <v>150226.46967115998</v>
      </c>
      <c r="H72" s="165">
        <v>117620.67780232</v>
      </c>
      <c r="I72" s="241">
        <f t="shared" si="11"/>
        <v>0.12713651350318728</v>
      </c>
      <c r="J72" s="38">
        <v>406181</v>
      </c>
      <c r="K72" s="33">
        <v>67027.56</v>
      </c>
      <c r="L72" s="83">
        <v>53323.013059999997</v>
      </c>
      <c r="M72" s="51">
        <v>55443</v>
      </c>
      <c r="N72" s="53">
        <v>9576.67</v>
      </c>
      <c r="O72" s="51">
        <v>55136</v>
      </c>
      <c r="P72" s="53">
        <v>9031.2800000000007</v>
      </c>
      <c r="Q72" s="54">
        <v>63917</v>
      </c>
      <c r="R72" s="55">
        <v>10469.6</v>
      </c>
      <c r="S72" s="51">
        <v>64342</v>
      </c>
      <c r="T72" s="53">
        <v>10539.22</v>
      </c>
      <c r="U72" s="54">
        <v>84057</v>
      </c>
      <c r="V72" s="55">
        <v>13768.54</v>
      </c>
      <c r="W72" s="51">
        <v>83286</v>
      </c>
      <c r="X72" s="53">
        <v>13642.25</v>
      </c>
      <c r="Y72" s="181">
        <v>518971.61399999994</v>
      </c>
      <c r="Z72" s="174">
        <v>83198.909671159985</v>
      </c>
      <c r="AA72" s="199">
        <v>64297.664742320005</v>
      </c>
      <c r="AB72" s="186">
        <v>88182.99</v>
      </c>
      <c r="AC72" s="187">
        <v>14181.5884518</v>
      </c>
      <c r="AD72" s="188">
        <v>11139.11558808</v>
      </c>
      <c r="AE72" s="186">
        <v>88606.985999999961</v>
      </c>
      <c r="AF72" s="187">
        <v>14249.78</v>
      </c>
      <c r="AG72" s="188">
        <v>11062.490000000007</v>
      </c>
      <c r="AH72" s="186">
        <v>81572.957999999999</v>
      </c>
      <c r="AI72" s="187">
        <v>13118.563105560001</v>
      </c>
      <c r="AJ72" s="188">
        <v>9554.4154196399995</v>
      </c>
      <c r="AK72" s="186">
        <v>87976.254000000001</v>
      </c>
      <c r="AL72" s="187">
        <v>14148.34116828</v>
      </c>
      <c r="AM72" s="188">
        <v>10161.614671560001</v>
      </c>
      <c r="AN72" s="186">
        <v>84676.115999999995</v>
      </c>
      <c r="AO72" s="187">
        <v>13617.612975120001</v>
      </c>
      <c r="AP72" s="188">
        <v>10803.813904680001</v>
      </c>
      <c r="AQ72" s="186">
        <v>87956.309999999969</v>
      </c>
      <c r="AR72" s="187">
        <v>13883.02397039998</v>
      </c>
      <c r="AS72" s="188">
        <v>11576.215158360001</v>
      </c>
    </row>
    <row r="73" spans="1:45" s="37" customFormat="1" ht="12" customHeight="1" x14ac:dyDescent="0.2">
      <c r="A73" s="123">
        <v>13</v>
      </c>
      <c r="B73" s="124" t="s">
        <v>334</v>
      </c>
      <c r="C73" s="93">
        <v>2.294</v>
      </c>
      <c r="D73" s="30" t="s">
        <v>23</v>
      </c>
      <c r="E73" s="31" t="s">
        <v>335</v>
      </c>
      <c r="F73" s="171">
        <v>11118158</v>
      </c>
      <c r="G73" s="165">
        <v>1384169.748896</v>
      </c>
      <c r="H73" s="165">
        <v>1002171.4560479999</v>
      </c>
      <c r="I73" s="241">
        <f t="shared" si="11"/>
        <v>9.0138263554808265E-2</v>
      </c>
      <c r="J73" s="38">
        <v>5767414</v>
      </c>
      <c r="K73" s="33">
        <v>729741.97</v>
      </c>
      <c r="L73" s="83">
        <v>535149.42163999996</v>
      </c>
      <c r="M73" s="51">
        <v>959996</v>
      </c>
      <c r="N73" s="53">
        <v>127228.27</v>
      </c>
      <c r="O73" s="51">
        <v>1257615</v>
      </c>
      <c r="P73" s="53">
        <v>157616.89000000001</v>
      </c>
      <c r="Q73" s="54">
        <v>1357470</v>
      </c>
      <c r="R73" s="55">
        <v>170131.72</v>
      </c>
      <c r="S73" s="51">
        <v>931827</v>
      </c>
      <c r="T73" s="53">
        <v>116785.88</v>
      </c>
      <c r="U73" s="54">
        <v>776130</v>
      </c>
      <c r="V73" s="55">
        <v>97272.37</v>
      </c>
      <c r="W73" s="51">
        <v>484376</v>
      </c>
      <c r="X73" s="53">
        <v>60706.84</v>
      </c>
      <c r="Y73" s="181">
        <v>5350743.9999999991</v>
      </c>
      <c r="Z73" s="174">
        <v>654427.778896</v>
      </c>
      <c r="AA73" s="199">
        <v>467022.03440800001</v>
      </c>
      <c r="AB73" s="186">
        <v>668569.59999999998</v>
      </c>
      <c r="AC73" s="187">
        <v>82187.260928000003</v>
      </c>
      <c r="AD73" s="188">
        <v>58484.20276</v>
      </c>
      <c r="AE73" s="186">
        <v>601612.79999999993</v>
      </c>
      <c r="AF73" s="187">
        <v>73956.259999999995</v>
      </c>
      <c r="AG73" s="188">
        <v>51707.620000000032</v>
      </c>
      <c r="AH73" s="186">
        <v>613844</v>
      </c>
      <c r="AI73" s="187">
        <v>75459.842919999996</v>
      </c>
      <c r="AJ73" s="188">
        <v>47729.51384</v>
      </c>
      <c r="AK73" s="186">
        <v>726602</v>
      </c>
      <c r="AL73" s="187">
        <v>89321.183860000005</v>
      </c>
      <c r="AM73" s="188">
        <v>57187.644536</v>
      </c>
      <c r="AN73" s="186">
        <v>1348790.8</v>
      </c>
      <c r="AO73" s="187">
        <v>165806.85304399999</v>
      </c>
      <c r="AP73" s="188">
        <v>120940.02151999999</v>
      </c>
      <c r="AQ73" s="186">
        <v>1391324.7999999989</v>
      </c>
      <c r="AR73" s="187">
        <v>167696.37814400007</v>
      </c>
      <c r="AS73" s="188">
        <v>130973.03175199997</v>
      </c>
    </row>
    <row r="74" spans="1:45" s="37" customFormat="1" ht="12" customHeight="1" x14ac:dyDescent="0.2">
      <c r="A74" s="123">
        <v>14</v>
      </c>
      <c r="B74" s="29" t="s">
        <v>336</v>
      </c>
      <c r="C74" s="93">
        <v>1.4</v>
      </c>
      <c r="D74" s="30" t="s">
        <v>212</v>
      </c>
      <c r="E74" s="31" t="s">
        <v>337</v>
      </c>
      <c r="F74" s="171">
        <v>10725016.75</v>
      </c>
      <c r="G74" s="165">
        <v>1468784.0951350001</v>
      </c>
      <c r="H74" s="165">
        <v>1093669.2116624999</v>
      </c>
      <c r="I74" s="241">
        <f t="shared" si="11"/>
        <v>0.10197366000966851</v>
      </c>
      <c r="J74" s="38">
        <v>5446977</v>
      </c>
      <c r="K74" s="33">
        <v>757590.75</v>
      </c>
      <c r="L74" s="83">
        <v>573809.74602000008</v>
      </c>
      <c r="M74" s="51">
        <v>989758</v>
      </c>
      <c r="N74" s="53">
        <v>143742.54999999999</v>
      </c>
      <c r="O74" s="51">
        <v>870792</v>
      </c>
      <c r="P74" s="53">
        <v>119925.47</v>
      </c>
      <c r="Q74" s="54">
        <v>781559</v>
      </c>
      <c r="R74" s="55">
        <v>107636.31</v>
      </c>
      <c r="S74" s="51">
        <v>909417</v>
      </c>
      <c r="T74" s="53">
        <v>125244.91</v>
      </c>
      <c r="U74" s="54">
        <v>981649</v>
      </c>
      <c r="V74" s="55">
        <v>135192.70000000001</v>
      </c>
      <c r="W74" s="51">
        <v>913802</v>
      </c>
      <c r="X74" s="53">
        <v>125848.81</v>
      </c>
      <c r="Y74" s="181">
        <v>5278039.75</v>
      </c>
      <c r="Z74" s="174">
        <v>711193.34513500019</v>
      </c>
      <c r="AA74" s="199">
        <v>519859.4656424998</v>
      </c>
      <c r="AB74" s="186">
        <v>719896.5</v>
      </c>
      <c r="AC74" s="187">
        <v>97337.205765000006</v>
      </c>
      <c r="AD74" s="188">
        <v>72251.631385000001</v>
      </c>
      <c r="AE74" s="186">
        <v>799958.75</v>
      </c>
      <c r="AF74" s="187">
        <v>108162.42</v>
      </c>
      <c r="AG74" s="188">
        <v>79592.710000000006</v>
      </c>
      <c r="AH74" s="186">
        <v>844049.5</v>
      </c>
      <c r="AI74" s="187">
        <v>114123.93289500001</v>
      </c>
      <c r="AJ74" s="188">
        <v>77576.463052499996</v>
      </c>
      <c r="AK74" s="186">
        <v>955945</v>
      </c>
      <c r="AL74" s="187">
        <v>129253.32345</v>
      </c>
      <c r="AM74" s="188">
        <v>86027.645445000002</v>
      </c>
      <c r="AN74" s="186">
        <v>978027.25</v>
      </c>
      <c r="AO74" s="187">
        <v>132239.0644725</v>
      </c>
      <c r="AP74" s="188">
        <v>99736.6969675</v>
      </c>
      <c r="AQ74" s="186">
        <v>980162.75</v>
      </c>
      <c r="AR74" s="187">
        <v>130077.39855250013</v>
      </c>
      <c r="AS74" s="188">
        <v>104674.31879249976</v>
      </c>
    </row>
    <row r="75" spans="1:45" s="37" customFormat="1" ht="12" customHeight="1" x14ac:dyDescent="0.2">
      <c r="A75" s="123">
        <v>15</v>
      </c>
      <c r="B75" s="29" t="s">
        <v>729</v>
      </c>
      <c r="C75" s="93">
        <v>1.1499999999999999</v>
      </c>
      <c r="D75" s="30" t="s">
        <v>23</v>
      </c>
      <c r="E75" s="31" t="s">
        <v>348</v>
      </c>
      <c r="F75" s="171">
        <v>4155550.8000000017</v>
      </c>
      <c r="G75" s="165">
        <v>533550.38127200003</v>
      </c>
      <c r="H75" s="165">
        <v>385423.18871040002</v>
      </c>
      <c r="I75" s="241">
        <f t="shared" si="11"/>
        <v>9.2749001819542154E-2</v>
      </c>
      <c r="J75" s="38">
        <v>940714</v>
      </c>
      <c r="K75" s="33">
        <v>123007.76000000001</v>
      </c>
      <c r="L75" s="83">
        <v>91268.069640000016</v>
      </c>
      <c r="M75" s="51">
        <v>0</v>
      </c>
      <c r="N75" s="53">
        <v>0</v>
      </c>
      <c r="O75" s="51">
        <v>0</v>
      </c>
      <c r="P75" s="53">
        <v>0</v>
      </c>
      <c r="Q75" s="51">
        <v>0</v>
      </c>
      <c r="R75" s="53">
        <v>0</v>
      </c>
      <c r="S75" s="51">
        <v>82793</v>
      </c>
      <c r="T75" s="53">
        <v>10826.01</v>
      </c>
      <c r="U75" s="54">
        <v>407669</v>
      </c>
      <c r="V75" s="55">
        <v>53306.8</v>
      </c>
      <c r="W75" s="51">
        <v>450252</v>
      </c>
      <c r="X75" s="53">
        <v>58874.95</v>
      </c>
      <c r="Y75" s="181">
        <v>3214836.8000000017</v>
      </c>
      <c r="Z75" s="174">
        <v>410542.62127200008</v>
      </c>
      <c r="AA75" s="199">
        <v>294155.11907040002</v>
      </c>
      <c r="AB75" s="186">
        <v>469356</v>
      </c>
      <c r="AC75" s="187">
        <v>60199.600559999999</v>
      </c>
      <c r="AD75" s="188">
        <v>44007.766305600002</v>
      </c>
      <c r="AE75" s="186">
        <v>334265.60000000015</v>
      </c>
      <c r="AF75" s="187">
        <v>42872.91</v>
      </c>
      <c r="AG75" s="188">
        <v>30784.320000000022</v>
      </c>
      <c r="AH75" s="186">
        <v>538813.12</v>
      </c>
      <c r="AI75" s="187">
        <v>69108.170771200006</v>
      </c>
      <c r="AJ75" s="188">
        <v>45706.057020799999</v>
      </c>
      <c r="AK75" s="186">
        <v>545617.28</v>
      </c>
      <c r="AL75" s="187">
        <v>69980.872332800005</v>
      </c>
      <c r="AM75" s="188">
        <v>43825.472694399999</v>
      </c>
      <c r="AN75" s="186">
        <v>612700.80000000005</v>
      </c>
      <c r="AO75" s="187">
        <v>78585.004607999988</v>
      </c>
      <c r="AP75" s="188">
        <v>58842.824515199994</v>
      </c>
      <c r="AQ75" s="186">
        <v>714084.00000000116</v>
      </c>
      <c r="AR75" s="187">
        <v>89796.063000000067</v>
      </c>
      <c r="AS75" s="188">
        <v>70988.678534400009</v>
      </c>
    </row>
    <row r="76" spans="1:45" s="37" customFormat="1" ht="12" customHeight="1" x14ac:dyDescent="0.2">
      <c r="A76" s="123">
        <v>16</v>
      </c>
      <c r="B76" s="124" t="s">
        <v>338</v>
      </c>
      <c r="C76" s="93">
        <v>0.71499999999999997</v>
      </c>
      <c r="D76" s="30" t="s">
        <v>23</v>
      </c>
      <c r="E76" s="31" t="s">
        <v>339</v>
      </c>
      <c r="F76" s="171">
        <v>3215126.06</v>
      </c>
      <c r="G76" s="165">
        <v>452235.80088400003</v>
      </c>
      <c r="H76" s="165">
        <v>338566.51097960002</v>
      </c>
      <c r="I76" s="241">
        <f t="shared" si="11"/>
        <v>0.10530427257325022</v>
      </c>
      <c r="J76" s="38">
        <v>1028183</v>
      </c>
      <c r="K76" s="33">
        <v>146660.01999999999</v>
      </c>
      <c r="L76" s="83">
        <v>111969.12557999999</v>
      </c>
      <c r="M76" s="51">
        <v>0</v>
      </c>
      <c r="N76" s="53">
        <v>0</v>
      </c>
      <c r="O76" s="51">
        <v>0</v>
      </c>
      <c r="P76" s="53">
        <v>0</v>
      </c>
      <c r="Q76" s="54">
        <v>47933</v>
      </c>
      <c r="R76" s="55">
        <v>6837.16</v>
      </c>
      <c r="S76" s="51">
        <v>405618</v>
      </c>
      <c r="T76" s="53">
        <v>57857.35</v>
      </c>
      <c r="U76" s="54">
        <v>214159</v>
      </c>
      <c r="V76" s="55">
        <v>30547.64</v>
      </c>
      <c r="W76" s="51">
        <v>360473</v>
      </c>
      <c r="X76" s="53">
        <v>51417.87</v>
      </c>
      <c r="Y76" s="181">
        <v>2186943.06</v>
      </c>
      <c r="Z76" s="174">
        <v>305575.78088400007</v>
      </c>
      <c r="AA76" s="199">
        <v>226597.38539960003</v>
      </c>
      <c r="AB76" s="186">
        <v>344870.94</v>
      </c>
      <c r="AC76" s="187">
        <v>48299.175147000002</v>
      </c>
      <c r="AD76" s="188">
        <v>36414.871232799997</v>
      </c>
      <c r="AE76" s="186">
        <v>410929.10000000015</v>
      </c>
      <c r="AF76" s="187">
        <v>57550.62</v>
      </c>
      <c r="AG76" s="188">
        <v>43070.250000000007</v>
      </c>
      <c r="AH76" s="186">
        <v>343886.88</v>
      </c>
      <c r="AI76" s="187">
        <v>48161.357543999999</v>
      </c>
      <c r="AJ76" s="188">
        <v>33219.014872400003</v>
      </c>
      <c r="AK76" s="186">
        <v>384752.4</v>
      </c>
      <c r="AL76" s="187">
        <v>53884.573620000003</v>
      </c>
      <c r="AM76" s="188">
        <v>36931.218467999999</v>
      </c>
      <c r="AN76" s="186">
        <v>431121.35</v>
      </c>
      <c r="AO76" s="187">
        <v>60378.545067500003</v>
      </c>
      <c r="AP76" s="188">
        <v>46058.545446600001</v>
      </c>
      <c r="AQ76" s="186">
        <v>271382.38999999984</v>
      </c>
      <c r="AR76" s="187">
        <v>37301.509505500006</v>
      </c>
      <c r="AS76" s="188">
        <v>30903.485379800004</v>
      </c>
    </row>
    <row r="77" spans="1:45" s="37" customFormat="1" ht="12" customHeight="1" x14ac:dyDescent="0.2">
      <c r="A77" s="123">
        <v>17</v>
      </c>
      <c r="B77" s="124" t="s">
        <v>340</v>
      </c>
      <c r="C77" s="93">
        <v>0.6</v>
      </c>
      <c r="D77" s="30" t="s">
        <v>23</v>
      </c>
      <c r="E77" s="31" t="s">
        <v>341</v>
      </c>
      <c r="F77" s="171">
        <v>1632499.476</v>
      </c>
      <c r="G77" s="165">
        <v>218919.32</v>
      </c>
      <c r="H77" s="165">
        <v>141725.27075000003</v>
      </c>
      <c r="I77" s="241">
        <f t="shared" si="11"/>
        <v>8.6814895094030661E-2</v>
      </c>
      <c r="J77" s="38">
        <v>1191707</v>
      </c>
      <c r="K77" s="33">
        <v>162673.1</v>
      </c>
      <c r="L77" s="83">
        <v>122464.90582000001</v>
      </c>
      <c r="M77" s="51">
        <v>332564</v>
      </c>
      <c r="N77" s="53">
        <v>48071.75</v>
      </c>
      <c r="O77" s="51">
        <v>296602</v>
      </c>
      <c r="P77" s="53">
        <v>40413.89</v>
      </c>
      <c r="Q77" s="54">
        <v>335405</v>
      </c>
      <c r="R77" s="55">
        <v>42872.11</v>
      </c>
      <c r="S77" s="51">
        <v>227136</v>
      </c>
      <c r="T77" s="53">
        <v>31315.35</v>
      </c>
      <c r="U77" s="54">
        <v>0</v>
      </c>
      <c r="V77" s="55"/>
      <c r="W77" s="51">
        <v>0</v>
      </c>
      <c r="X77" s="53"/>
      <c r="Y77" s="181">
        <v>440792.47600000002</v>
      </c>
      <c r="Z77" s="174">
        <v>56246.22</v>
      </c>
      <c r="AA77" s="199">
        <v>19260.36493</v>
      </c>
      <c r="AB77" s="186">
        <v>0</v>
      </c>
      <c r="AC77" s="187">
        <v>0</v>
      </c>
      <c r="AD77" s="188">
        <v>0</v>
      </c>
      <c r="AE77" s="186">
        <v>0</v>
      </c>
      <c r="AF77" s="187">
        <v>0</v>
      </c>
      <c r="AG77" s="188">
        <v>0</v>
      </c>
      <c r="AH77" s="186">
        <v>0</v>
      </c>
      <c r="AI77" s="187">
        <v>0</v>
      </c>
      <c r="AJ77" s="188">
        <v>0</v>
      </c>
      <c r="AK77" s="186">
        <v>231942.81200000001</v>
      </c>
      <c r="AL77" s="187">
        <v>29011.310000000005</v>
      </c>
      <c r="AM77" s="188">
        <v>19239.86</v>
      </c>
      <c r="AN77" s="186">
        <v>208849.66399999999</v>
      </c>
      <c r="AO77" s="187">
        <v>27234.91</v>
      </c>
      <c r="AP77" s="188">
        <v>20.504930000000005</v>
      </c>
      <c r="AQ77" s="186">
        <v>0</v>
      </c>
      <c r="AR77" s="187">
        <v>0</v>
      </c>
      <c r="AS77" s="188">
        <v>0</v>
      </c>
    </row>
    <row r="78" spans="1:45" s="37" customFormat="1" ht="12" customHeight="1" x14ac:dyDescent="0.2">
      <c r="A78" s="123">
        <v>18</v>
      </c>
      <c r="B78" s="124" t="s">
        <v>342</v>
      </c>
      <c r="C78" s="93">
        <v>3.948</v>
      </c>
      <c r="D78" s="30" t="s">
        <v>23</v>
      </c>
      <c r="E78" s="31" t="s">
        <v>343</v>
      </c>
      <c r="F78" s="171">
        <v>12307274.75</v>
      </c>
      <c r="G78" s="165">
        <v>1476909.5948900001</v>
      </c>
      <c r="H78" s="165">
        <v>1042794.3712475004</v>
      </c>
      <c r="I78" s="241">
        <f t="shared" si="11"/>
        <v>8.4729917258692902E-2</v>
      </c>
      <c r="J78" s="38">
        <v>3727256</v>
      </c>
      <c r="K78" s="33">
        <v>454427.05000000005</v>
      </c>
      <c r="L78" s="83">
        <v>328669.43256000004</v>
      </c>
      <c r="M78" s="51">
        <v>0</v>
      </c>
      <c r="N78" s="53">
        <v>0</v>
      </c>
      <c r="O78" s="51">
        <v>35146</v>
      </c>
      <c r="P78" s="53">
        <v>4285</v>
      </c>
      <c r="Q78" s="54">
        <v>1019747</v>
      </c>
      <c r="R78" s="55">
        <v>124327.55</v>
      </c>
      <c r="S78" s="51">
        <v>1627178</v>
      </c>
      <c r="T78" s="53">
        <v>198385.54</v>
      </c>
      <c r="U78" s="54">
        <v>598597</v>
      </c>
      <c r="V78" s="55">
        <v>72980.95</v>
      </c>
      <c r="W78" s="51">
        <v>446588</v>
      </c>
      <c r="X78" s="53">
        <v>54448.01</v>
      </c>
      <c r="Y78" s="181">
        <v>8580018.75</v>
      </c>
      <c r="Z78" s="174">
        <v>1022482.54489</v>
      </c>
      <c r="AA78" s="199">
        <v>714124.93868750031</v>
      </c>
      <c r="AB78" s="186">
        <v>1038036.75</v>
      </c>
      <c r="AC78" s="187">
        <v>124128.434565</v>
      </c>
      <c r="AD78" s="188">
        <v>87667.622415000005</v>
      </c>
      <c r="AE78" s="186">
        <v>1629044.25</v>
      </c>
      <c r="AF78" s="187">
        <v>194801.11</v>
      </c>
      <c r="AG78" s="188">
        <v>135263.00000000003</v>
      </c>
      <c r="AH78" s="186">
        <v>1620171.75</v>
      </c>
      <c r="AI78" s="187">
        <v>193740.137865</v>
      </c>
      <c r="AJ78" s="188">
        <v>123723.983595</v>
      </c>
      <c r="AK78" s="186">
        <v>1280935.5</v>
      </c>
      <c r="AL78" s="187">
        <v>153174.26709000001</v>
      </c>
      <c r="AM78" s="188">
        <v>97067.997795000003</v>
      </c>
      <c r="AN78" s="186">
        <v>1502776.5</v>
      </c>
      <c r="AO78" s="187">
        <v>179702.01387</v>
      </c>
      <c r="AP78" s="188">
        <v>129744.29827500001</v>
      </c>
      <c r="AQ78" s="186">
        <v>1509054</v>
      </c>
      <c r="AR78" s="187">
        <v>176936.5815</v>
      </c>
      <c r="AS78" s="188">
        <v>140658.03660750014</v>
      </c>
    </row>
    <row r="79" spans="1:45" s="37" customFormat="1" ht="12" customHeight="1" x14ac:dyDescent="0.2">
      <c r="A79" s="123">
        <v>19</v>
      </c>
      <c r="B79" s="29" t="s">
        <v>344</v>
      </c>
      <c r="C79" s="93">
        <v>1.8</v>
      </c>
      <c r="D79" s="30" t="s">
        <v>212</v>
      </c>
      <c r="E79" s="31" t="s">
        <v>345</v>
      </c>
      <c r="F79" s="171">
        <v>10026701.4</v>
      </c>
      <c r="G79" s="165">
        <v>1331775.955998</v>
      </c>
      <c r="H79" s="165">
        <v>978728.641604</v>
      </c>
      <c r="I79" s="241">
        <f t="shared" si="11"/>
        <v>9.761222585166443E-2</v>
      </c>
      <c r="J79" s="38">
        <v>4027065</v>
      </c>
      <c r="K79" s="33">
        <v>544603.13</v>
      </c>
      <c r="L79" s="83">
        <v>408729.95690000005</v>
      </c>
      <c r="M79" s="51">
        <v>613821</v>
      </c>
      <c r="N79" s="53">
        <v>86818.84</v>
      </c>
      <c r="O79" s="51">
        <v>531832</v>
      </c>
      <c r="P79" s="53">
        <v>71329.31</v>
      </c>
      <c r="Q79" s="54">
        <v>990281</v>
      </c>
      <c r="R79" s="55">
        <v>132816.49</v>
      </c>
      <c r="S79" s="51">
        <v>941736</v>
      </c>
      <c r="T79" s="53">
        <v>126305.63</v>
      </c>
      <c r="U79" s="54">
        <v>841761</v>
      </c>
      <c r="V79" s="55">
        <v>112896.99</v>
      </c>
      <c r="W79" s="51">
        <v>107634</v>
      </c>
      <c r="X79" s="53">
        <v>14435.87</v>
      </c>
      <c r="Y79" s="181">
        <v>5999636.4000000004</v>
      </c>
      <c r="Z79" s="174">
        <v>787172.82599799999</v>
      </c>
      <c r="AA79" s="199">
        <v>569998.6847039999</v>
      </c>
      <c r="AB79" s="186">
        <v>819108.6</v>
      </c>
      <c r="AC79" s="187">
        <v>107868.411534</v>
      </c>
      <c r="AD79" s="188">
        <v>79492.488847999994</v>
      </c>
      <c r="AE79" s="186">
        <v>958795.80000000051</v>
      </c>
      <c r="AF79" s="187">
        <v>126263.82</v>
      </c>
      <c r="AG79" s="188">
        <v>92013.749999999956</v>
      </c>
      <c r="AH79" s="186">
        <v>956117.6</v>
      </c>
      <c r="AI79" s="187">
        <v>125911.12674399999</v>
      </c>
      <c r="AJ79" s="188">
        <v>84200.966482000003</v>
      </c>
      <c r="AK79" s="186">
        <v>969490.4</v>
      </c>
      <c r="AL79" s="187">
        <v>127672.190776</v>
      </c>
      <c r="AM79" s="188">
        <v>82917.581495999999</v>
      </c>
      <c r="AN79" s="186">
        <v>1099692.6000000001</v>
      </c>
      <c r="AO79" s="187">
        <v>144818.51849399999</v>
      </c>
      <c r="AP79" s="188">
        <v>108282.019824</v>
      </c>
      <c r="AQ79" s="186">
        <v>1196431.3999999999</v>
      </c>
      <c r="AR79" s="187">
        <v>154638.75844999999</v>
      </c>
      <c r="AS79" s="188">
        <v>123091.8780539999</v>
      </c>
    </row>
    <row r="80" spans="1:45" s="37" customFormat="1" ht="12" customHeight="1" x14ac:dyDescent="0.2">
      <c r="A80" s="123">
        <v>20</v>
      </c>
      <c r="B80" s="124" t="s">
        <v>346</v>
      </c>
      <c r="C80" s="93">
        <v>0.6</v>
      </c>
      <c r="D80" s="30" t="s">
        <v>23</v>
      </c>
      <c r="E80" s="31" t="s">
        <v>347</v>
      </c>
      <c r="F80" s="171">
        <v>4291339.24</v>
      </c>
      <c r="G80" s="165">
        <v>616953.31742500013</v>
      </c>
      <c r="H80" s="165">
        <v>467586.42384239996</v>
      </c>
      <c r="I80" s="241">
        <f t="shared" si="11"/>
        <v>0.10896048941644612</v>
      </c>
      <c r="J80" s="38">
        <v>2274982</v>
      </c>
      <c r="K80" s="33">
        <v>331870.62</v>
      </c>
      <c r="L80" s="83">
        <v>255112.72732000001</v>
      </c>
      <c r="M80" s="51">
        <v>397429</v>
      </c>
      <c r="N80" s="53">
        <v>60564.21</v>
      </c>
      <c r="O80" s="51">
        <v>353497</v>
      </c>
      <c r="P80" s="53">
        <v>51080.32</v>
      </c>
      <c r="Q80" s="54">
        <v>362683</v>
      </c>
      <c r="R80" s="55">
        <v>52407.69</v>
      </c>
      <c r="S80" s="51">
        <v>413108</v>
      </c>
      <c r="T80" s="53">
        <v>59694.11</v>
      </c>
      <c r="U80" s="54">
        <v>391143</v>
      </c>
      <c r="V80" s="55">
        <v>56520.160000000003</v>
      </c>
      <c r="W80" s="51">
        <v>357122</v>
      </c>
      <c r="X80" s="53">
        <v>51604.13</v>
      </c>
      <c r="Y80" s="181">
        <v>2016357.2399999998</v>
      </c>
      <c r="Z80" s="174">
        <v>285082.69742500014</v>
      </c>
      <c r="AA80" s="199">
        <v>212473.69652239999</v>
      </c>
      <c r="AB80" s="186">
        <v>206883.42</v>
      </c>
      <c r="AC80" s="187">
        <v>29352.619629600002</v>
      </c>
      <c r="AD80" s="188">
        <v>22484.263172999999</v>
      </c>
      <c r="AE80" s="186">
        <v>381015.95999999944</v>
      </c>
      <c r="AF80" s="187">
        <v>54058.54</v>
      </c>
      <c r="AG80" s="188">
        <v>40343.450000000012</v>
      </c>
      <c r="AH80" s="186">
        <v>280187.82</v>
      </c>
      <c r="AI80" s="187">
        <v>39753.047901600003</v>
      </c>
      <c r="AJ80" s="188">
        <v>27891.244216800002</v>
      </c>
      <c r="AK80" s="186">
        <v>389266.44</v>
      </c>
      <c r="AL80" s="187">
        <v>55229.122507200002</v>
      </c>
      <c r="AM80" s="188">
        <v>37647.368187599997</v>
      </c>
      <c r="AN80" s="186">
        <v>379511.82</v>
      </c>
      <c r="AO80" s="187">
        <v>53845.1370216</v>
      </c>
      <c r="AP80" s="188">
        <v>41211.593773199995</v>
      </c>
      <c r="AQ80" s="186">
        <v>379491.78000000026</v>
      </c>
      <c r="AR80" s="187">
        <v>52844.230365000098</v>
      </c>
      <c r="AS80" s="188">
        <v>42895.777171799964</v>
      </c>
    </row>
    <row r="81" spans="1:214" s="37" customFormat="1" ht="12" customHeight="1" x14ac:dyDescent="0.2">
      <c r="A81" s="123">
        <v>21</v>
      </c>
      <c r="B81" s="124" t="s">
        <v>349</v>
      </c>
      <c r="C81" s="93">
        <v>0.999</v>
      </c>
      <c r="D81" s="30" t="s">
        <v>23</v>
      </c>
      <c r="E81" s="31" t="s">
        <v>350</v>
      </c>
      <c r="F81" s="171">
        <v>4342246.0999999996</v>
      </c>
      <c r="G81" s="165">
        <v>601121.9689002001</v>
      </c>
      <c r="H81" s="165">
        <v>449087.24486639997</v>
      </c>
      <c r="I81" s="241">
        <f t="shared" si="11"/>
        <v>0.10342279882902077</v>
      </c>
      <c r="J81" s="38">
        <v>1636421</v>
      </c>
      <c r="K81" s="33">
        <v>229720.78</v>
      </c>
      <c r="L81" s="83">
        <v>174507.93546000001</v>
      </c>
      <c r="M81" s="51">
        <v>0</v>
      </c>
      <c r="N81" s="53">
        <v>0</v>
      </c>
      <c r="O81" s="51">
        <v>0</v>
      </c>
      <c r="P81" s="53">
        <v>0</v>
      </c>
      <c r="Q81" s="54">
        <v>293057</v>
      </c>
      <c r="R81" s="55">
        <v>41139.339999999997</v>
      </c>
      <c r="S81" s="51">
        <v>504305</v>
      </c>
      <c r="T81" s="53">
        <v>70794.34</v>
      </c>
      <c r="U81" s="54">
        <v>418686</v>
      </c>
      <c r="V81" s="55">
        <v>58775.14</v>
      </c>
      <c r="W81" s="51">
        <v>420373</v>
      </c>
      <c r="X81" s="53">
        <v>59011.96</v>
      </c>
      <c r="Y81" s="181">
        <v>2705825.0999999996</v>
      </c>
      <c r="Z81" s="174">
        <v>371401.18890020007</v>
      </c>
      <c r="AA81" s="199">
        <v>274579.30940639996</v>
      </c>
      <c r="AB81" s="186">
        <v>463940.7</v>
      </c>
      <c r="AC81" s="187">
        <v>63944.946681000001</v>
      </c>
      <c r="AD81" s="188">
        <v>47880.685387799997</v>
      </c>
      <c r="AE81" s="186">
        <v>316519.43999999989</v>
      </c>
      <c r="AF81" s="187">
        <v>43625.87</v>
      </c>
      <c r="AG81" s="188">
        <v>32431.139999999992</v>
      </c>
      <c r="AH81" s="186">
        <v>473501.46</v>
      </c>
      <c r="AI81" s="187">
        <v>65262.706231800003</v>
      </c>
      <c r="AJ81" s="188">
        <v>45050.347454399998</v>
      </c>
      <c r="AK81" s="186">
        <v>313506.65999999997</v>
      </c>
      <c r="AL81" s="187">
        <v>43210.622947800002</v>
      </c>
      <c r="AM81" s="188">
        <v>27827.893985999999</v>
      </c>
      <c r="AN81" s="186">
        <v>535747.38</v>
      </c>
      <c r="AO81" s="187">
        <v>73842.061385399997</v>
      </c>
      <c r="AP81" s="188">
        <v>55717.1171034</v>
      </c>
      <c r="AQ81" s="186">
        <v>602609.46</v>
      </c>
      <c r="AR81" s="187">
        <v>81514.981654200077</v>
      </c>
      <c r="AS81" s="188">
        <v>65672.125474799934</v>
      </c>
    </row>
    <row r="82" spans="1:214" s="37" customFormat="1" ht="12" customHeight="1" x14ac:dyDescent="0.2">
      <c r="A82" s="123">
        <v>22</v>
      </c>
      <c r="B82" s="29" t="s">
        <v>351</v>
      </c>
      <c r="C82" s="93">
        <v>0.72499999999999998</v>
      </c>
      <c r="D82" s="30" t="s">
        <v>23</v>
      </c>
      <c r="E82" s="31" t="s">
        <v>352</v>
      </c>
      <c r="F82" s="171">
        <v>4356281.4000000004</v>
      </c>
      <c r="G82" s="165">
        <v>613701.70280499989</v>
      </c>
      <c r="H82" s="165">
        <v>463506.25603000005</v>
      </c>
      <c r="I82" s="241">
        <f t="shared" si="11"/>
        <v>0.10639952139685008</v>
      </c>
      <c r="J82" s="38">
        <v>1907678</v>
      </c>
      <c r="K82" s="33">
        <v>272111.19999999995</v>
      </c>
      <c r="L82" s="83">
        <v>207746.14427999998</v>
      </c>
      <c r="M82" s="51">
        <v>0</v>
      </c>
      <c r="N82" s="53">
        <v>0</v>
      </c>
      <c r="O82" s="51">
        <v>147842</v>
      </c>
      <c r="P82" s="53">
        <v>21088.18</v>
      </c>
      <c r="Q82" s="54">
        <v>463559</v>
      </c>
      <c r="R82" s="55">
        <v>66122.06</v>
      </c>
      <c r="S82" s="51">
        <v>503882</v>
      </c>
      <c r="T82" s="53">
        <v>71873.73</v>
      </c>
      <c r="U82" s="54">
        <v>442233</v>
      </c>
      <c r="V82" s="55">
        <v>63080.12</v>
      </c>
      <c r="W82" s="51">
        <v>350162</v>
      </c>
      <c r="X82" s="53">
        <v>49947.11</v>
      </c>
      <c r="Y82" s="181">
        <v>2448603.4000000008</v>
      </c>
      <c r="Z82" s="174">
        <v>341590.502805</v>
      </c>
      <c r="AA82" s="199">
        <v>255760.11175000007</v>
      </c>
      <c r="AB82" s="186">
        <v>354512.4</v>
      </c>
      <c r="AC82" s="187">
        <v>49649.461620000002</v>
      </c>
      <c r="AD82" s="188">
        <v>37415.001936000001</v>
      </c>
      <c r="AE82" s="186">
        <v>398226.10000000033</v>
      </c>
      <c r="AF82" s="187">
        <v>55771.57</v>
      </c>
      <c r="AG82" s="188">
        <v>41485.78999999995</v>
      </c>
      <c r="AH82" s="186">
        <v>448036.3</v>
      </c>
      <c r="AI82" s="187">
        <v>62747.483815</v>
      </c>
      <c r="AJ82" s="188">
        <v>43207.556817999997</v>
      </c>
      <c r="AK82" s="186">
        <v>251628.79999999999</v>
      </c>
      <c r="AL82" s="187">
        <v>35240.613440000001</v>
      </c>
      <c r="AM82" s="188">
        <v>24893.290656000001</v>
      </c>
      <c r="AN82" s="186">
        <v>482196.7</v>
      </c>
      <c r="AO82" s="187">
        <v>67531.647834999996</v>
      </c>
      <c r="AP82" s="188">
        <v>51580.958119000003</v>
      </c>
      <c r="AQ82" s="186">
        <v>514003.10000000044</v>
      </c>
      <c r="AR82" s="187">
        <v>70649.726095000005</v>
      </c>
      <c r="AS82" s="188">
        <v>57177.514221000099</v>
      </c>
    </row>
    <row r="83" spans="1:214" s="37" customFormat="1" ht="12" customHeight="1" x14ac:dyDescent="0.2">
      <c r="A83" s="123">
        <v>23</v>
      </c>
      <c r="B83" s="29" t="s">
        <v>353</v>
      </c>
      <c r="C83" s="93">
        <v>0.4</v>
      </c>
      <c r="D83" s="30" t="s">
        <v>212</v>
      </c>
      <c r="E83" s="31" t="s">
        <v>354</v>
      </c>
      <c r="F83" s="171">
        <v>0.05</v>
      </c>
      <c r="G83" s="165">
        <v>0</v>
      </c>
      <c r="H83" s="165">
        <v>0</v>
      </c>
      <c r="I83" s="241">
        <f>H83/F83</f>
        <v>0</v>
      </c>
      <c r="J83" s="38">
        <v>0</v>
      </c>
      <c r="K83" s="33">
        <v>0</v>
      </c>
      <c r="L83" s="83">
        <v>0</v>
      </c>
      <c r="M83" s="51">
        <v>0</v>
      </c>
      <c r="N83" s="53">
        <v>0</v>
      </c>
      <c r="O83" s="51">
        <v>0</v>
      </c>
      <c r="P83" s="53">
        <v>0</v>
      </c>
      <c r="Q83" s="54">
        <v>0</v>
      </c>
      <c r="R83" s="55">
        <v>0</v>
      </c>
      <c r="S83" s="51">
        <v>0</v>
      </c>
      <c r="T83" s="53">
        <v>0</v>
      </c>
      <c r="U83" s="54">
        <v>0</v>
      </c>
      <c r="V83" s="55">
        <v>0</v>
      </c>
      <c r="W83" s="51">
        <v>0</v>
      </c>
      <c r="X83" s="53">
        <v>0</v>
      </c>
      <c r="Y83" s="200">
        <v>0.05</v>
      </c>
      <c r="Z83" s="201">
        <v>0</v>
      </c>
      <c r="AA83" s="202">
        <v>0</v>
      </c>
      <c r="AB83" s="189">
        <v>0</v>
      </c>
      <c r="AC83" s="190">
        <v>0</v>
      </c>
      <c r="AD83" s="191">
        <v>0</v>
      </c>
      <c r="AE83" s="189">
        <v>0.05</v>
      </c>
      <c r="AF83" s="190">
        <v>0</v>
      </c>
      <c r="AG83" s="191">
        <v>0.01</v>
      </c>
      <c r="AH83" s="189">
        <v>0</v>
      </c>
      <c r="AI83" s="190">
        <v>0</v>
      </c>
      <c r="AJ83" s="191">
        <v>0</v>
      </c>
      <c r="AK83" s="189">
        <v>0</v>
      </c>
      <c r="AL83" s="190">
        <v>0</v>
      </c>
      <c r="AM83" s="191">
        <v>0</v>
      </c>
      <c r="AN83" s="189">
        <v>0</v>
      </c>
      <c r="AO83" s="190">
        <v>0</v>
      </c>
      <c r="AP83" s="191">
        <v>0</v>
      </c>
      <c r="AQ83" s="189">
        <v>0</v>
      </c>
      <c r="AR83" s="190">
        <v>0</v>
      </c>
      <c r="AS83" s="191">
        <v>0</v>
      </c>
    </row>
    <row r="84" spans="1:214" s="50" customFormat="1" ht="12" customHeight="1" thickBot="1" x14ac:dyDescent="0.25">
      <c r="A84" s="127"/>
      <c r="B84" s="40" t="s">
        <v>355</v>
      </c>
      <c r="C84" s="40">
        <f>SUM(C61:C83)</f>
        <v>32.082000000000001</v>
      </c>
      <c r="D84" s="41"/>
      <c r="E84" s="42"/>
      <c r="F84" s="172">
        <v>163088322.74643999</v>
      </c>
      <c r="G84" s="166">
        <v>20074878.070367791</v>
      </c>
      <c r="H84" s="166">
        <v>14348810.983438766</v>
      </c>
      <c r="I84" s="244">
        <f>H84/F84</f>
        <v>8.7981841629136387E-2</v>
      </c>
      <c r="J84" s="43">
        <v>76926581</v>
      </c>
      <c r="K84" s="44">
        <v>9575103.1464299969</v>
      </c>
      <c r="L84" s="84">
        <v>6979600.3034899989</v>
      </c>
      <c r="M84" s="47">
        <v>10909351</v>
      </c>
      <c r="N84" s="46">
        <v>1393981.2465100002</v>
      </c>
      <c r="O84" s="47">
        <v>10953352</v>
      </c>
      <c r="P84" s="46">
        <v>1348268.8960800001</v>
      </c>
      <c r="Q84" s="48">
        <v>14469259</v>
      </c>
      <c r="R84" s="49">
        <v>1789705.8894400003</v>
      </c>
      <c r="S84" s="47">
        <v>15153359</v>
      </c>
      <c r="T84" s="46">
        <v>1903420.8272000002</v>
      </c>
      <c r="U84" s="48">
        <v>13809240</v>
      </c>
      <c r="V84" s="49">
        <v>1711602.8233599996</v>
      </c>
      <c r="W84" s="47">
        <v>11632020</v>
      </c>
      <c r="X84" s="46">
        <v>1428123.4638400001</v>
      </c>
      <c r="Y84" s="203">
        <v>86161741.746440008</v>
      </c>
      <c r="Z84" s="204">
        <v>10499774.923937792</v>
      </c>
      <c r="AA84" s="205">
        <v>7369210.6799487658</v>
      </c>
      <c r="AB84" s="209">
        <v>12143656.159999998</v>
      </c>
      <c r="AC84" s="210">
        <v>1451444.9524248</v>
      </c>
      <c r="AD84" s="211">
        <v>1033172.7888520799</v>
      </c>
      <c r="AE84" s="209">
        <v>10649447.756000007</v>
      </c>
      <c r="AF84" s="210">
        <v>1320002.4100000004</v>
      </c>
      <c r="AG84" s="211">
        <v>932073.7899999998</v>
      </c>
      <c r="AH84" s="209">
        <v>14311863.208000002</v>
      </c>
      <c r="AI84" s="210">
        <v>1738639.6618869598</v>
      </c>
      <c r="AJ84" s="211">
        <v>1116229.6823591399</v>
      </c>
      <c r="AK84" s="209">
        <v>14987534.018360002</v>
      </c>
      <c r="AL84" s="210">
        <v>1831012.0076442589</v>
      </c>
      <c r="AM84" s="211">
        <v>1165407.3798194686</v>
      </c>
      <c r="AN84" s="209">
        <v>17262295.276040003</v>
      </c>
      <c r="AO84" s="210">
        <v>2126514.9243586585</v>
      </c>
      <c r="AP84" s="211">
        <v>1532760.1080365647</v>
      </c>
      <c r="AQ84" s="209">
        <v>16806945.328040004</v>
      </c>
      <c r="AR84" s="210">
        <v>2032160.9676231116</v>
      </c>
      <c r="AS84" s="211">
        <v>1589566.9308815121</v>
      </c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</row>
    <row r="85" spans="1:214" s="37" customFormat="1" ht="12" customHeight="1" thickTop="1" x14ac:dyDescent="0.2">
      <c r="A85" s="123"/>
      <c r="B85" s="131" t="s">
        <v>356</v>
      </c>
      <c r="C85" s="93">
        <v>0.85</v>
      </c>
      <c r="D85" s="30" t="s">
        <v>212</v>
      </c>
      <c r="E85" s="31" t="s">
        <v>357</v>
      </c>
      <c r="F85" s="171">
        <v>453499</v>
      </c>
      <c r="G85" s="165">
        <v>22503.72</v>
      </c>
      <c r="H85" s="165">
        <v>7202.6637400000027</v>
      </c>
      <c r="I85" s="241">
        <f>H85/F85</f>
        <v>1.5882424746250824E-2</v>
      </c>
      <c r="J85" s="38">
        <v>453499</v>
      </c>
      <c r="K85" s="33">
        <v>22503.72</v>
      </c>
      <c r="L85" s="83">
        <v>7202.6637400000027</v>
      </c>
      <c r="M85" s="51">
        <v>166164</v>
      </c>
      <c r="N85" s="53">
        <v>8273.73</v>
      </c>
      <c r="O85" s="51">
        <v>96568</v>
      </c>
      <c r="P85" s="53">
        <v>4756.2000000000007</v>
      </c>
      <c r="Q85" s="54">
        <v>159708</v>
      </c>
      <c r="R85" s="55">
        <v>7962.23</v>
      </c>
      <c r="S85" s="51">
        <v>31059</v>
      </c>
      <c r="T85" s="53">
        <v>1511.56</v>
      </c>
      <c r="U85" s="54"/>
      <c r="V85" s="55"/>
      <c r="W85" s="51"/>
      <c r="X85" s="53"/>
      <c r="Y85" s="181">
        <v>0</v>
      </c>
      <c r="Z85" s="174">
        <v>0</v>
      </c>
      <c r="AA85" s="199">
        <v>0</v>
      </c>
      <c r="AB85" s="186">
        <v>0</v>
      </c>
      <c r="AC85" s="187">
        <v>0</v>
      </c>
      <c r="AD85" s="188">
        <v>0</v>
      </c>
      <c r="AE85" s="186">
        <v>0</v>
      </c>
      <c r="AF85" s="187">
        <v>0</v>
      </c>
      <c r="AG85" s="188">
        <v>0</v>
      </c>
      <c r="AH85" s="186">
        <v>0</v>
      </c>
      <c r="AI85" s="187">
        <v>0</v>
      </c>
      <c r="AJ85" s="188">
        <v>0</v>
      </c>
      <c r="AK85" s="186">
        <v>0</v>
      </c>
      <c r="AL85" s="187">
        <v>0</v>
      </c>
      <c r="AM85" s="188">
        <v>0</v>
      </c>
      <c r="AN85" s="186">
        <v>0</v>
      </c>
      <c r="AO85" s="187">
        <v>0</v>
      </c>
      <c r="AP85" s="188">
        <v>0</v>
      </c>
      <c r="AQ85" s="186">
        <v>0</v>
      </c>
      <c r="AR85" s="187">
        <v>0</v>
      </c>
      <c r="AS85" s="188">
        <v>0</v>
      </c>
    </row>
    <row r="86" spans="1:214" s="37" customFormat="1" ht="12" customHeight="1" x14ac:dyDescent="0.2">
      <c r="A86" s="123">
        <v>1</v>
      </c>
      <c r="B86" s="124" t="s">
        <v>358</v>
      </c>
      <c r="C86" s="93">
        <v>0.85</v>
      </c>
      <c r="D86" s="30" t="s">
        <v>212</v>
      </c>
      <c r="E86" s="31" t="s">
        <v>359</v>
      </c>
      <c r="F86" s="171">
        <v>1336335</v>
      </c>
      <c r="G86" s="165">
        <v>66155.969999999987</v>
      </c>
      <c r="H86" s="165">
        <v>22664.450639999999</v>
      </c>
      <c r="I86" s="241">
        <f t="shared" ref="I86:I142" si="12">H86/F86</f>
        <v>1.6960156427841822E-2</v>
      </c>
      <c r="J86" s="38">
        <v>262240</v>
      </c>
      <c r="K86" s="33">
        <v>12682.26</v>
      </c>
      <c r="L86" s="83">
        <v>3834.282400000001</v>
      </c>
      <c r="M86" s="51"/>
      <c r="N86" s="53"/>
      <c r="O86" s="51"/>
      <c r="P86" s="53"/>
      <c r="Q86" s="54"/>
      <c r="R86" s="55"/>
      <c r="S86" s="51">
        <v>130973</v>
      </c>
      <c r="T86" s="53">
        <v>6461.71</v>
      </c>
      <c r="U86" s="54">
        <v>63623</v>
      </c>
      <c r="V86" s="55">
        <v>2975.29</v>
      </c>
      <c r="W86" s="51">
        <v>67644</v>
      </c>
      <c r="X86" s="53">
        <v>3245.26</v>
      </c>
      <c r="Y86" s="181">
        <v>1074095</v>
      </c>
      <c r="Z86" s="174">
        <v>53473.709999999992</v>
      </c>
      <c r="AA86" s="199">
        <v>18830.168239999999</v>
      </c>
      <c r="AB86" s="186">
        <v>94213</v>
      </c>
      <c r="AC86" s="187">
        <v>4567.4599999999946</v>
      </c>
      <c r="AD86" s="188">
        <v>1417.3237399999982</v>
      </c>
      <c r="AE86" s="186">
        <v>87543</v>
      </c>
      <c r="AF86" s="187">
        <v>4215.63</v>
      </c>
      <c r="AG86" s="188">
        <v>1059.7698500000004</v>
      </c>
      <c r="AH86" s="186">
        <v>107598</v>
      </c>
      <c r="AI86" s="187">
        <v>5194.739999999987</v>
      </c>
      <c r="AJ86" s="188">
        <v>1000.6064299999996</v>
      </c>
      <c r="AK86" s="186">
        <v>199208</v>
      </c>
      <c r="AL86" s="187">
        <v>9968.1800000000039</v>
      </c>
      <c r="AM86" s="188">
        <v>1815.8405999999998</v>
      </c>
      <c r="AN86" s="186">
        <v>234559</v>
      </c>
      <c r="AO86" s="187">
        <v>11634.440000000011</v>
      </c>
      <c r="AP86" s="188">
        <v>4475.1405300000015</v>
      </c>
      <c r="AQ86" s="186">
        <v>350974</v>
      </c>
      <c r="AR86" s="187">
        <v>17893.259999999998</v>
      </c>
      <c r="AS86" s="188">
        <v>9061.4870899999969</v>
      </c>
    </row>
    <row r="87" spans="1:214" s="37" customFormat="1" ht="12" customHeight="1" x14ac:dyDescent="0.2">
      <c r="A87" s="123">
        <v>2</v>
      </c>
      <c r="B87" s="124" t="s">
        <v>360</v>
      </c>
      <c r="C87" s="93">
        <v>2</v>
      </c>
      <c r="D87" s="30"/>
      <c r="E87" s="31" t="s">
        <v>361</v>
      </c>
      <c r="F87" s="171">
        <v>1835164.2500000005</v>
      </c>
      <c r="G87" s="165">
        <v>144145.21000000005</v>
      </c>
      <c r="H87" s="165">
        <v>83437.179460499989</v>
      </c>
      <c r="I87" s="241">
        <f t="shared" si="12"/>
        <v>4.5465782945858915E-2</v>
      </c>
      <c r="J87" s="38">
        <v>791426</v>
      </c>
      <c r="K87" s="33">
        <v>62427.9</v>
      </c>
      <c r="L87" s="83">
        <v>35725.186760000004</v>
      </c>
      <c r="M87" s="51">
        <v>149393</v>
      </c>
      <c r="N87" s="53">
        <v>11891.68</v>
      </c>
      <c r="O87" s="51">
        <v>89984</v>
      </c>
      <c r="P87" s="53">
        <v>7162.73</v>
      </c>
      <c r="Q87" s="54">
        <v>172301</v>
      </c>
      <c r="R87" s="55">
        <v>13715.16</v>
      </c>
      <c r="S87" s="51">
        <v>181328</v>
      </c>
      <c r="T87" s="53">
        <v>14161.72</v>
      </c>
      <c r="U87" s="54">
        <v>106697</v>
      </c>
      <c r="V87" s="55">
        <v>8333.0400000000009</v>
      </c>
      <c r="W87" s="51">
        <v>91723</v>
      </c>
      <c r="X87" s="53">
        <v>7163.57</v>
      </c>
      <c r="Y87" s="181">
        <v>1043738.2500000005</v>
      </c>
      <c r="Z87" s="174">
        <v>81717.310000000041</v>
      </c>
      <c r="AA87" s="199">
        <v>47711.992700499977</v>
      </c>
      <c r="AB87" s="186">
        <v>117721.94999999998</v>
      </c>
      <c r="AC87" s="187">
        <v>9193.9700000000048</v>
      </c>
      <c r="AD87" s="188">
        <v>5235.2024439999932</v>
      </c>
      <c r="AE87" s="186">
        <v>78716.800000000003</v>
      </c>
      <c r="AF87" s="187">
        <v>6147.78</v>
      </c>
      <c r="AG87" s="188">
        <v>3318.2347534999944</v>
      </c>
      <c r="AH87" s="186">
        <v>112520.45000000017</v>
      </c>
      <c r="AI87" s="187">
        <v>8787.8400000000056</v>
      </c>
      <c r="AJ87" s="188">
        <v>4096.0928664999983</v>
      </c>
      <c r="AK87" s="186">
        <v>203387.75000000009</v>
      </c>
      <c r="AL87" s="187">
        <v>15986.380000000003</v>
      </c>
      <c r="AM87" s="188">
        <v>7680.0475095000011</v>
      </c>
      <c r="AN87" s="186">
        <v>199108.15000000011</v>
      </c>
      <c r="AO87" s="187">
        <v>15649.860000000015</v>
      </c>
      <c r="AP87" s="188">
        <v>9758.4973774999944</v>
      </c>
      <c r="AQ87" s="186">
        <v>332283.15000000008</v>
      </c>
      <c r="AR87" s="187">
        <v>25951.480000000007</v>
      </c>
      <c r="AS87" s="188">
        <v>17623.9177495</v>
      </c>
    </row>
    <row r="88" spans="1:214" s="37" customFormat="1" ht="12" customHeight="1" x14ac:dyDescent="0.2">
      <c r="A88" s="123">
        <v>3</v>
      </c>
      <c r="B88" s="124" t="s">
        <v>41</v>
      </c>
      <c r="C88" s="93">
        <v>1.95</v>
      </c>
      <c r="D88" s="58"/>
      <c r="E88" s="31" t="s">
        <v>362</v>
      </c>
      <c r="F88" s="171">
        <v>4250366</v>
      </c>
      <c r="G88" s="165">
        <v>333695.08999999997</v>
      </c>
      <c r="H88" s="165">
        <v>192780.18793000007</v>
      </c>
      <c r="I88" s="241">
        <f t="shared" si="12"/>
        <v>4.5356138254917355E-2</v>
      </c>
      <c r="J88" s="38">
        <v>1653178</v>
      </c>
      <c r="K88" s="33">
        <v>130379.93000000001</v>
      </c>
      <c r="L88" s="83">
        <v>74601.70428000002</v>
      </c>
      <c r="M88" s="51">
        <v>345281</v>
      </c>
      <c r="N88" s="53">
        <v>27484.37</v>
      </c>
      <c r="O88" s="51">
        <v>179068</v>
      </c>
      <c r="P88" s="53">
        <v>14253.81</v>
      </c>
      <c r="Q88" s="54">
        <v>320140</v>
      </c>
      <c r="R88" s="55">
        <v>25483.14</v>
      </c>
      <c r="S88" s="51">
        <v>396742</v>
      </c>
      <c r="T88" s="53">
        <v>30985.55</v>
      </c>
      <c r="U88" s="54">
        <v>170135</v>
      </c>
      <c r="V88" s="55">
        <v>13287.54</v>
      </c>
      <c r="W88" s="51">
        <v>241812</v>
      </c>
      <c r="X88" s="53">
        <v>18885.52</v>
      </c>
      <c r="Y88" s="181">
        <v>2597188</v>
      </c>
      <c r="Z88" s="174">
        <v>203315.15999999997</v>
      </c>
      <c r="AA88" s="199">
        <v>118178.48365000004</v>
      </c>
      <c r="AB88" s="186">
        <v>299273.5</v>
      </c>
      <c r="AC88" s="187">
        <v>23373.47999999997</v>
      </c>
      <c r="AD88" s="188">
        <v>13313.100824999996</v>
      </c>
      <c r="AE88" s="186">
        <v>247964</v>
      </c>
      <c r="AF88" s="187">
        <v>19365.990000000002</v>
      </c>
      <c r="AG88" s="188">
        <v>10495.631164999995</v>
      </c>
      <c r="AH88" s="186">
        <v>303958</v>
      </c>
      <c r="AI88" s="187">
        <v>23739.019999999979</v>
      </c>
      <c r="AJ88" s="188">
        <v>11711.315680000016</v>
      </c>
      <c r="AK88" s="186">
        <v>427146</v>
      </c>
      <c r="AL88" s="187">
        <v>33573.379999999946</v>
      </c>
      <c r="AM88" s="188">
        <v>15787.550279999992</v>
      </c>
      <c r="AN88" s="186">
        <v>524003</v>
      </c>
      <c r="AO88" s="187">
        <v>41186.370000000075</v>
      </c>
      <c r="AP88" s="188">
        <v>25136.068330000013</v>
      </c>
      <c r="AQ88" s="186">
        <v>794843.5</v>
      </c>
      <c r="AR88" s="187">
        <v>62076.92000000002</v>
      </c>
      <c r="AS88" s="188">
        <v>41734.817370000041</v>
      </c>
    </row>
    <row r="89" spans="1:214" s="37" customFormat="1" ht="12" customHeight="1" x14ac:dyDescent="0.2">
      <c r="A89" s="123">
        <v>4</v>
      </c>
      <c r="B89" s="124" t="s">
        <v>363</v>
      </c>
      <c r="C89" s="93">
        <v>2.75</v>
      </c>
      <c r="D89" s="30" t="s">
        <v>212</v>
      </c>
      <c r="E89" s="31" t="s">
        <v>364</v>
      </c>
      <c r="F89" s="171">
        <v>297595</v>
      </c>
      <c r="G89" s="165">
        <v>22699.32</v>
      </c>
      <c r="H89" s="165">
        <v>12658.4647</v>
      </c>
      <c r="I89" s="241">
        <f t="shared" si="12"/>
        <v>4.253587829096591E-2</v>
      </c>
      <c r="J89" s="38">
        <v>297595</v>
      </c>
      <c r="K89" s="33">
        <v>22699.32</v>
      </c>
      <c r="L89" s="83">
        <v>12658.4647</v>
      </c>
      <c r="M89" s="51">
        <v>204603</v>
      </c>
      <c r="N89" s="53">
        <v>15770.179999999998</v>
      </c>
      <c r="O89" s="51">
        <v>92992</v>
      </c>
      <c r="P89" s="53">
        <v>6929.14</v>
      </c>
      <c r="Q89" s="54">
        <v>0</v>
      </c>
      <c r="R89" s="55">
        <v>0</v>
      </c>
      <c r="S89" s="51">
        <v>0</v>
      </c>
      <c r="T89" s="53">
        <v>0</v>
      </c>
      <c r="U89" s="54"/>
      <c r="V89" s="55">
        <v>0</v>
      </c>
      <c r="W89" s="51">
        <v>0</v>
      </c>
      <c r="X89" s="53">
        <v>0</v>
      </c>
      <c r="Y89" s="181">
        <v>0</v>
      </c>
      <c r="Z89" s="174">
        <v>0</v>
      </c>
      <c r="AA89" s="199">
        <v>0</v>
      </c>
      <c r="AB89" s="186">
        <v>0</v>
      </c>
      <c r="AC89" s="187">
        <v>0</v>
      </c>
      <c r="AD89" s="188">
        <v>0</v>
      </c>
      <c r="AE89" s="186">
        <v>0</v>
      </c>
      <c r="AF89" s="187">
        <v>0</v>
      </c>
      <c r="AG89" s="188">
        <v>0</v>
      </c>
      <c r="AH89" s="186">
        <v>0</v>
      </c>
      <c r="AI89" s="187">
        <v>0</v>
      </c>
      <c r="AJ89" s="188">
        <v>0</v>
      </c>
      <c r="AK89" s="186">
        <v>0</v>
      </c>
      <c r="AL89" s="187">
        <v>0</v>
      </c>
      <c r="AM89" s="188">
        <v>0</v>
      </c>
      <c r="AN89" s="186">
        <v>0</v>
      </c>
      <c r="AO89" s="187">
        <v>0</v>
      </c>
      <c r="AP89" s="188">
        <v>0</v>
      </c>
      <c r="AQ89" s="186">
        <v>0</v>
      </c>
      <c r="AR89" s="187">
        <v>0</v>
      </c>
      <c r="AS89" s="188">
        <v>0</v>
      </c>
    </row>
    <row r="90" spans="1:214" s="37" customFormat="1" ht="12" customHeight="1" x14ac:dyDescent="0.2">
      <c r="A90" s="123">
        <v>5</v>
      </c>
      <c r="B90" s="124" t="s">
        <v>365</v>
      </c>
      <c r="C90" s="93">
        <v>0.25</v>
      </c>
      <c r="D90" s="30" t="s">
        <v>212</v>
      </c>
      <c r="E90" s="31" t="s">
        <v>366</v>
      </c>
      <c r="F90" s="171">
        <v>260213.7</v>
      </c>
      <c r="G90" s="165">
        <v>19854.469500000007</v>
      </c>
      <c r="H90" s="165">
        <v>10961.595012000002</v>
      </c>
      <c r="I90" s="241">
        <f t="shared" si="12"/>
        <v>4.2125357012332561E-2</v>
      </c>
      <c r="J90" s="38">
        <v>113365</v>
      </c>
      <c r="K90" s="33">
        <v>8649.7495000000017</v>
      </c>
      <c r="L90" s="83">
        <v>4824.814400000002</v>
      </c>
      <c r="M90" s="51">
        <v>29692</v>
      </c>
      <c r="N90" s="53">
        <v>2265.4996000000001</v>
      </c>
      <c r="O90" s="51">
        <v>15626</v>
      </c>
      <c r="P90" s="53">
        <v>1192.2638000000002</v>
      </c>
      <c r="Q90" s="54">
        <v>16562</v>
      </c>
      <c r="R90" s="55">
        <v>1263.6806000000001</v>
      </c>
      <c r="S90" s="51">
        <v>23434</v>
      </c>
      <c r="T90" s="53">
        <v>1788.0142000000001</v>
      </c>
      <c r="U90" s="54">
        <v>10637</v>
      </c>
      <c r="V90" s="55">
        <v>811.60310000000004</v>
      </c>
      <c r="W90" s="51">
        <v>17414</v>
      </c>
      <c r="X90" s="53">
        <v>1328.6882000000001</v>
      </c>
      <c r="Y90" s="181">
        <v>146848.70000000001</v>
      </c>
      <c r="Z90" s="174">
        <v>11204.720000000007</v>
      </c>
      <c r="AA90" s="199">
        <v>6136.7806120000005</v>
      </c>
      <c r="AB90" s="186">
        <v>19556</v>
      </c>
      <c r="AC90" s="187">
        <v>1492.170000000001</v>
      </c>
      <c r="AD90" s="188">
        <v>835.95305000000121</v>
      </c>
      <c r="AE90" s="186">
        <v>19665</v>
      </c>
      <c r="AF90" s="187">
        <v>1500.44</v>
      </c>
      <c r="AG90" s="188">
        <v>777.60775999999976</v>
      </c>
      <c r="AH90" s="186">
        <v>16278</v>
      </c>
      <c r="AI90" s="187">
        <v>1242.1100000000006</v>
      </c>
      <c r="AJ90" s="188">
        <v>583.71194000000037</v>
      </c>
      <c r="AK90" s="186">
        <v>28615</v>
      </c>
      <c r="AL90" s="187">
        <v>2183.4200000000023</v>
      </c>
      <c r="AM90" s="188">
        <v>944.50995000000012</v>
      </c>
      <c r="AN90" s="186">
        <v>25468.700000000004</v>
      </c>
      <c r="AO90" s="187">
        <v>1943.1900000000003</v>
      </c>
      <c r="AP90" s="188">
        <v>1135.4197919999995</v>
      </c>
      <c r="AQ90" s="186">
        <v>37266</v>
      </c>
      <c r="AR90" s="187">
        <v>2843.3900000000026</v>
      </c>
      <c r="AS90" s="188">
        <v>1859.5781199999999</v>
      </c>
    </row>
    <row r="91" spans="1:214" s="37" customFormat="1" ht="12" customHeight="1" x14ac:dyDescent="0.2">
      <c r="A91" s="123">
        <v>6</v>
      </c>
      <c r="B91" s="124" t="s">
        <v>367</v>
      </c>
      <c r="C91" s="93">
        <v>0.25</v>
      </c>
      <c r="D91" s="30" t="s">
        <v>212</v>
      </c>
      <c r="E91" s="31" t="s">
        <v>368</v>
      </c>
      <c r="F91" s="171">
        <v>370066.27600000001</v>
      </c>
      <c r="G91" s="165">
        <v>28236.072299999996</v>
      </c>
      <c r="H91" s="165">
        <v>15805.418377290001</v>
      </c>
      <c r="I91" s="241">
        <f t="shared" si="12"/>
        <v>4.2709696620099477E-2</v>
      </c>
      <c r="J91" s="38">
        <v>147621</v>
      </c>
      <c r="K91" s="33">
        <v>11263.4823</v>
      </c>
      <c r="L91" s="83">
        <v>6282.7497599999988</v>
      </c>
      <c r="M91" s="51">
        <v>34196</v>
      </c>
      <c r="N91" s="53">
        <v>2609.1548000000003</v>
      </c>
      <c r="O91" s="51">
        <v>15826</v>
      </c>
      <c r="P91" s="53">
        <v>1207.5238000000002</v>
      </c>
      <c r="Q91" s="54">
        <v>22894</v>
      </c>
      <c r="R91" s="55">
        <v>1746.8122000000001</v>
      </c>
      <c r="S91" s="51">
        <v>37562</v>
      </c>
      <c r="T91" s="53">
        <v>2865.9806000000003</v>
      </c>
      <c r="U91" s="54">
        <v>14763</v>
      </c>
      <c r="V91" s="55">
        <v>1126.4169000000002</v>
      </c>
      <c r="W91" s="51">
        <v>22380</v>
      </c>
      <c r="X91" s="53">
        <v>1707.5940000000001</v>
      </c>
      <c r="Y91" s="181">
        <v>222445.27600000001</v>
      </c>
      <c r="Z91" s="174">
        <v>16972.589999999997</v>
      </c>
      <c r="AA91" s="199">
        <v>9522.6686172900027</v>
      </c>
      <c r="AB91" s="186">
        <v>24875</v>
      </c>
      <c r="AC91" s="187">
        <v>1898.0299999999984</v>
      </c>
      <c r="AD91" s="188">
        <v>1061.8009700000005</v>
      </c>
      <c r="AE91" s="186">
        <v>26062</v>
      </c>
      <c r="AF91" s="187">
        <v>1988.53</v>
      </c>
      <c r="AG91" s="188">
        <v>1060.3347800000006</v>
      </c>
      <c r="AH91" s="186">
        <v>23048</v>
      </c>
      <c r="AI91" s="187">
        <v>1758.649999999999</v>
      </c>
      <c r="AJ91" s="188">
        <v>821.14266999999973</v>
      </c>
      <c r="AK91" s="186">
        <v>43238</v>
      </c>
      <c r="AL91" s="187">
        <v>3299.0899999999992</v>
      </c>
      <c r="AM91" s="188">
        <v>1466.0919999999996</v>
      </c>
      <c r="AN91" s="186">
        <v>42503.275999999998</v>
      </c>
      <c r="AO91" s="187">
        <v>3242.8799999999987</v>
      </c>
      <c r="AP91" s="188">
        <v>1895.4801472900001</v>
      </c>
      <c r="AQ91" s="186">
        <v>62719</v>
      </c>
      <c r="AR91" s="187">
        <v>4785.4100000000008</v>
      </c>
      <c r="AS91" s="188">
        <v>3217.8180500000012</v>
      </c>
    </row>
    <row r="92" spans="1:214" s="37" customFormat="1" ht="12" customHeight="1" x14ac:dyDescent="0.2">
      <c r="A92" s="123">
        <v>7</v>
      </c>
      <c r="B92" s="124" t="s">
        <v>369</v>
      </c>
      <c r="C92" s="93">
        <v>0.25</v>
      </c>
      <c r="D92" s="30" t="s">
        <v>212</v>
      </c>
      <c r="E92" s="31" t="s">
        <v>368</v>
      </c>
      <c r="F92" s="171">
        <v>216259.8</v>
      </c>
      <c r="G92" s="165">
        <v>16500.819900000002</v>
      </c>
      <c r="H92" s="165">
        <v>9044.8049539999993</v>
      </c>
      <c r="I92" s="241">
        <f t="shared" si="12"/>
        <v>4.1823792281320889E-2</v>
      </c>
      <c r="J92" s="38">
        <v>111773</v>
      </c>
      <c r="K92" s="33">
        <v>8528.2799000000014</v>
      </c>
      <c r="L92" s="83">
        <v>4757.0588800000005</v>
      </c>
      <c r="M92" s="51">
        <v>26623</v>
      </c>
      <c r="N92" s="53">
        <v>2031.3349000000003</v>
      </c>
      <c r="O92" s="51">
        <v>15929</v>
      </c>
      <c r="P92" s="53">
        <v>1215.3827000000001</v>
      </c>
      <c r="Q92" s="54">
        <v>14810</v>
      </c>
      <c r="R92" s="55">
        <v>1130.0030000000002</v>
      </c>
      <c r="S92" s="51">
        <v>24765</v>
      </c>
      <c r="T92" s="53">
        <v>1889.5695000000001</v>
      </c>
      <c r="U92" s="54">
        <v>14232</v>
      </c>
      <c r="V92" s="55">
        <v>1085.9016000000001</v>
      </c>
      <c r="W92" s="51">
        <v>15414</v>
      </c>
      <c r="X92" s="53">
        <v>1176.0882000000001</v>
      </c>
      <c r="Y92" s="181">
        <v>104486.8</v>
      </c>
      <c r="Z92" s="174">
        <v>7972.54</v>
      </c>
      <c r="AA92" s="199">
        <v>4287.7460739999997</v>
      </c>
      <c r="AB92" s="186">
        <v>16529</v>
      </c>
      <c r="AC92" s="187">
        <v>1261.1899999999994</v>
      </c>
      <c r="AD92" s="188">
        <v>694.42482000000018</v>
      </c>
      <c r="AE92" s="186">
        <v>15274</v>
      </c>
      <c r="AF92" s="187">
        <v>1165.4100000000001</v>
      </c>
      <c r="AG92" s="188">
        <v>606.54240999999922</v>
      </c>
      <c r="AH92" s="186">
        <v>13341</v>
      </c>
      <c r="AI92" s="187">
        <v>1018.0199999999995</v>
      </c>
      <c r="AJ92" s="188">
        <v>500.66906999999981</v>
      </c>
      <c r="AK92" s="186">
        <v>23464</v>
      </c>
      <c r="AL92" s="187">
        <v>1790.3300000000006</v>
      </c>
      <c r="AM92" s="188">
        <v>804.72080999999991</v>
      </c>
      <c r="AN92" s="186">
        <v>12396.800000000005</v>
      </c>
      <c r="AO92" s="187">
        <v>945.86999999999966</v>
      </c>
      <c r="AP92" s="188">
        <v>510.19224400000013</v>
      </c>
      <c r="AQ92" s="186">
        <v>23482</v>
      </c>
      <c r="AR92" s="187">
        <v>1791.7200000000003</v>
      </c>
      <c r="AS92" s="188">
        <v>1171.1967200000004</v>
      </c>
    </row>
    <row r="93" spans="1:214" s="37" customFormat="1" ht="12" customHeight="1" x14ac:dyDescent="0.2">
      <c r="A93" s="123">
        <v>8</v>
      </c>
      <c r="B93" s="124" t="s">
        <v>370</v>
      </c>
      <c r="C93" s="93">
        <v>1</v>
      </c>
      <c r="D93" s="30"/>
      <c r="E93" s="31" t="s">
        <v>371</v>
      </c>
      <c r="F93" s="171">
        <v>1731544.4750000001</v>
      </c>
      <c r="G93" s="165">
        <v>92430.000000000029</v>
      </c>
      <c r="H93" s="165">
        <v>34174.929836749994</v>
      </c>
      <c r="I93" s="241">
        <f t="shared" si="12"/>
        <v>1.9736674587437317E-2</v>
      </c>
      <c r="J93" s="38">
        <v>681010</v>
      </c>
      <c r="K93" s="33">
        <v>36352.300000000003</v>
      </c>
      <c r="L93" s="83">
        <v>13375.022600000006</v>
      </c>
      <c r="M93" s="51">
        <v>169059</v>
      </c>
      <c r="N93" s="53">
        <v>9024.3700000000008</v>
      </c>
      <c r="O93" s="51">
        <v>78879</v>
      </c>
      <c r="P93" s="53">
        <v>4210.5600000000004</v>
      </c>
      <c r="Q93" s="54">
        <v>99580</v>
      </c>
      <c r="R93" s="55">
        <v>5315.58</v>
      </c>
      <c r="S93" s="51">
        <v>155510</v>
      </c>
      <c r="T93" s="53">
        <v>8301.1200000000008</v>
      </c>
      <c r="U93" s="54">
        <v>77306</v>
      </c>
      <c r="V93" s="55">
        <v>4126.59</v>
      </c>
      <c r="W93" s="51">
        <v>100676</v>
      </c>
      <c r="X93" s="53">
        <v>5374.08</v>
      </c>
      <c r="Y93" s="181">
        <v>1050534.4750000001</v>
      </c>
      <c r="Z93" s="174">
        <v>56077.700000000026</v>
      </c>
      <c r="AA93" s="199">
        <v>20799.90723674999</v>
      </c>
      <c r="AB93" s="186">
        <v>96864.52499999998</v>
      </c>
      <c r="AC93" s="187">
        <v>5170.6200000000063</v>
      </c>
      <c r="AD93" s="188">
        <v>1799.2301614999978</v>
      </c>
      <c r="AE93" s="186">
        <v>100584.02500000002</v>
      </c>
      <c r="AF93" s="187">
        <v>5369.18</v>
      </c>
      <c r="AG93" s="188">
        <v>1695.4188467499994</v>
      </c>
      <c r="AH93" s="186">
        <v>113511.74999999993</v>
      </c>
      <c r="AI93" s="187">
        <v>6059.32</v>
      </c>
      <c r="AJ93" s="188">
        <v>1492.8207502499984</v>
      </c>
      <c r="AK93" s="186">
        <v>237096.52500000017</v>
      </c>
      <c r="AL93" s="187">
        <v>12656.270000000002</v>
      </c>
      <c r="AM93" s="188">
        <v>2878.2402139999981</v>
      </c>
      <c r="AN93" s="186">
        <v>187647.32500000004</v>
      </c>
      <c r="AO93" s="187">
        <v>10016.750000000004</v>
      </c>
      <c r="AP93" s="188">
        <v>4115.1083030000009</v>
      </c>
      <c r="AQ93" s="186">
        <v>314830.32500000001</v>
      </c>
      <c r="AR93" s="187">
        <v>16805.560000000009</v>
      </c>
      <c r="AS93" s="188">
        <v>8819.0889612499977</v>
      </c>
    </row>
    <row r="94" spans="1:214" s="37" customFormat="1" ht="12" customHeight="1" x14ac:dyDescent="0.2">
      <c r="A94" s="123">
        <v>9</v>
      </c>
      <c r="B94" s="124" t="s">
        <v>372</v>
      </c>
      <c r="C94" s="93">
        <v>0.15</v>
      </c>
      <c r="D94" s="30"/>
      <c r="E94" s="31" t="s">
        <v>373</v>
      </c>
      <c r="F94" s="171">
        <v>89933.134610000008</v>
      </c>
      <c r="G94" s="165">
        <v>7054.1299999999974</v>
      </c>
      <c r="H94" s="165">
        <v>4228.2470659849214</v>
      </c>
      <c r="I94" s="241">
        <f t="shared" si="12"/>
        <v>4.7015453028752388E-2</v>
      </c>
      <c r="J94" s="38">
        <v>18001</v>
      </c>
      <c r="K94" s="33">
        <v>1420.99</v>
      </c>
      <c r="L94" s="83">
        <v>813.63626000000011</v>
      </c>
      <c r="M94" s="51">
        <v>4249</v>
      </c>
      <c r="N94" s="53">
        <v>338.22</v>
      </c>
      <c r="O94" s="51">
        <v>1216</v>
      </c>
      <c r="P94" s="53">
        <v>96.79</v>
      </c>
      <c r="Q94" s="54">
        <v>4614</v>
      </c>
      <c r="R94" s="55">
        <v>367.27</v>
      </c>
      <c r="S94" s="51">
        <v>4647</v>
      </c>
      <c r="T94" s="53">
        <v>362.93</v>
      </c>
      <c r="U94" s="54">
        <v>825</v>
      </c>
      <c r="V94" s="55">
        <v>64.430000000000007</v>
      </c>
      <c r="W94" s="51">
        <v>2450</v>
      </c>
      <c r="X94" s="53">
        <v>191.35</v>
      </c>
      <c r="Y94" s="181">
        <v>71932.134610000008</v>
      </c>
      <c r="Z94" s="174">
        <v>5633.1399999999976</v>
      </c>
      <c r="AA94" s="199">
        <v>3414.6108059849212</v>
      </c>
      <c r="AB94" s="186">
        <v>3701.9172780000022</v>
      </c>
      <c r="AC94" s="187">
        <v>289.06999999999988</v>
      </c>
      <c r="AD94" s="188">
        <v>175.25170670040009</v>
      </c>
      <c r="AE94" s="186">
        <v>5758.2440000000015</v>
      </c>
      <c r="AF94" s="187">
        <v>449.72</v>
      </c>
      <c r="AG94" s="188">
        <v>243.92605773</v>
      </c>
      <c r="AH94" s="186">
        <v>7342.220000000003</v>
      </c>
      <c r="AI94" s="187">
        <v>573.29999999999927</v>
      </c>
      <c r="AJ94" s="188">
        <v>297.61505378000027</v>
      </c>
      <c r="AK94" s="186">
        <v>15799.654367999998</v>
      </c>
      <c r="AL94" s="187">
        <v>1241.7499999999993</v>
      </c>
      <c r="AM94" s="188">
        <v>643.12263758648044</v>
      </c>
      <c r="AN94" s="186">
        <v>15606.83231999999</v>
      </c>
      <c r="AO94" s="187">
        <v>1226.670000000001</v>
      </c>
      <c r="AP94" s="188">
        <v>785.06927981321985</v>
      </c>
      <c r="AQ94" s="186">
        <v>23723.266644000021</v>
      </c>
      <c r="AR94" s="187">
        <v>1852.6299999999987</v>
      </c>
      <c r="AS94" s="188">
        <v>1269.6260703748201</v>
      </c>
    </row>
    <row r="95" spans="1:214" s="37" customFormat="1" ht="12" customHeight="1" x14ac:dyDescent="0.2">
      <c r="A95" s="123">
        <v>10</v>
      </c>
      <c r="B95" s="124" t="s">
        <v>374</v>
      </c>
      <c r="C95" s="93">
        <v>1</v>
      </c>
      <c r="D95" s="30" t="s">
        <v>212</v>
      </c>
      <c r="E95" s="31" t="s">
        <v>375</v>
      </c>
      <c r="F95" s="171">
        <v>799316.96687671985</v>
      </c>
      <c r="G95" s="165">
        <v>43378.510000000024</v>
      </c>
      <c r="H95" s="165">
        <v>18125.623094931456</v>
      </c>
      <c r="I95" s="241">
        <f t="shared" si="12"/>
        <v>2.2676389775330524E-2</v>
      </c>
      <c r="J95" s="38">
        <v>63535</v>
      </c>
      <c r="K95" s="33">
        <v>3491.25</v>
      </c>
      <c r="L95" s="83">
        <v>1347.5791000000002</v>
      </c>
      <c r="M95" s="51">
        <v>0</v>
      </c>
      <c r="N95" s="144">
        <v>0</v>
      </c>
      <c r="O95" s="51">
        <v>0</v>
      </c>
      <c r="P95" s="144">
        <v>0</v>
      </c>
      <c r="Q95" s="54">
        <v>0</v>
      </c>
      <c r="R95" s="54">
        <v>0</v>
      </c>
      <c r="S95" s="51">
        <v>11058</v>
      </c>
      <c r="T95" s="53">
        <v>607.64</v>
      </c>
      <c r="U95" s="54">
        <v>7424</v>
      </c>
      <c r="V95" s="55">
        <v>407.95</v>
      </c>
      <c r="W95" s="51">
        <v>45053</v>
      </c>
      <c r="X95" s="53">
        <v>2475.66</v>
      </c>
      <c r="Y95" s="181">
        <v>735781.96687671985</v>
      </c>
      <c r="Z95" s="174">
        <v>39887.260000000024</v>
      </c>
      <c r="AA95" s="199">
        <v>16778.043994931457</v>
      </c>
      <c r="AB95" s="186">
        <v>45848.459703999979</v>
      </c>
      <c r="AC95" s="187">
        <v>2519.27</v>
      </c>
      <c r="AD95" s="188">
        <v>1009.5968157442261</v>
      </c>
      <c r="AE95" s="186">
        <v>28350.080000000118</v>
      </c>
      <c r="AF95" s="187">
        <v>1557.84</v>
      </c>
      <c r="AG95" s="188">
        <v>477.79864154999984</v>
      </c>
      <c r="AH95" s="186">
        <v>62175.872999999992</v>
      </c>
      <c r="AI95" s="187">
        <v>3416.41</v>
      </c>
      <c r="AJ95" s="188">
        <v>946.35174998999912</v>
      </c>
      <c r="AK95" s="186">
        <v>131818.44888456</v>
      </c>
      <c r="AL95" s="187">
        <v>7036.1500000000196</v>
      </c>
      <c r="AM95" s="188">
        <v>1727.6823796494491</v>
      </c>
      <c r="AN95" s="186">
        <v>214089.32773027994</v>
      </c>
      <c r="AO95" s="187">
        <v>11427.830000000014</v>
      </c>
      <c r="AP95" s="188">
        <v>4874.2182149893069</v>
      </c>
      <c r="AQ95" s="186">
        <v>253499.77755787983</v>
      </c>
      <c r="AR95" s="187">
        <v>13929.759999999991</v>
      </c>
      <c r="AS95" s="188">
        <v>7742.3961930084752</v>
      </c>
    </row>
    <row r="96" spans="1:214" s="37" customFormat="1" ht="12" customHeight="1" x14ac:dyDescent="0.2">
      <c r="A96" s="123">
        <v>11</v>
      </c>
      <c r="B96" s="124" t="s">
        <v>376</v>
      </c>
      <c r="C96" s="93">
        <v>2</v>
      </c>
      <c r="D96" s="30" t="s">
        <v>212</v>
      </c>
      <c r="E96" s="31" t="s">
        <v>366</v>
      </c>
      <c r="F96" s="171">
        <v>4970861</v>
      </c>
      <c r="G96" s="165">
        <v>374543.01</v>
      </c>
      <c r="H96" s="165">
        <v>210110.80132</v>
      </c>
      <c r="I96" s="241">
        <f t="shared" si="12"/>
        <v>4.2268492585087372E-2</v>
      </c>
      <c r="J96" s="38">
        <v>2006761</v>
      </c>
      <c r="K96" s="33">
        <v>148273.89999999997</v>
      </c>
      <c r="L96" s="83">
        <v>80565.783859999981</v>
      </c>
      <c r="M96" s="51">
        <v>453020</v>
      </c>
      <c r="N96" s="53">
        <v>34316.99</v>
      </c>
      <c r="O96" s="51">
        <v>248493</v>
      </c>
      <c r="P96" s="53">
        <v>18208.64</v>
      </c>
      <c r="Q96" s="54">
        <v>354978</v>
      </c>
      <c r="R96" s="55">
        <v>25462.609999999997</v>
      </c>
      <c r="S96" s="51">
        <v>479471</v>
      </c>
      <c r="T96" s="53">
        <v>36169.68</v>
      </c>
      <c r="U96" s="54">
        <v>227328</v>
      </c>
      <c r="V96" s="55">
        <v>16377.789999999999</v>
      </c>
      <c r="W96" s="51">
        <v>243471</v>
      </c>
      <c r="X96" s="53">
        <v>17738.189999999999</v>
      </c>
      <c r="Y96" s="181">
        <v>2964100</v>
      </c>
      <c r="Z96" s="174">
        <v>226269.11000000007</v>
      </c>
      <c r="AA96" s="199">
        <v>129545.01746000002</v>
      </c>
      <c r="AB96" s="186">
        <v>294611</v>
      </c>
      <c r="AC96" s="187">
        <v>21890.970000000016</v>
      </c>
      <c r="AD96" s="188">
        <v>12269.502550000003</v>
      </c>
      <c r="AE96" s="186">
        <v>259990</v>
      </c>
      <c r="AF96" s="187">
        <v>18974.559999999998</v>
      </c>
      <c r="AG96" s="188">
        <v>9937.7912999999971</v>
      </c>
      <c r="AH96" s="186">
        <v>310858</v>
      </c>
      <c r="AI96" s="187">
        <v>23681.870000000028</v>
      </c>
      <c r="AJ96" s="188">
        <v>11428.54491000001</v>
      </c>
      <c r="AK96" s="186">
        <v>589790</v>
      </c>
      <c r="AL96" s="187">
        <v>45119.069999999942</v>
      </c>
      <c r="AM96" s="188">
        <v>20854.540469999989</v>
      </c>
      <c r="AN96" s="186">
        <v>635599</v>
      </c>
      <c r="AO96" s="187">
        <v>49315.429999999971</v>
      </c>
      <c r="AP96" s="188">
        <v>29882.211420000025</v>
      </c>
      <c r="AQ96" s="186">
        <v>873252</v>
      </c>
      <c r="AR96" s="187">
        <v>67287.210000000137</v>
      </c>
      <c r="AS96" s="188">
        <v>45172.42680999999</v>
      </c>
    </row>
    <row r="97" spans="1:45" s="37" customFormat="1" ht="12" customHeight="1" x14ac:dyDescent="0.2">
      <c r="A97" s="123">
        <v>12</v>
      </c>
      <c r="B97" s="124" t="s">
        <v>377</v>
      </c>
      <c r="C97" s="93">
        <v>0.25</v>
      </c>
      <c r="D97" s="30" t="s">
        <v>212</v>
      </c>
      <c r="E97" s="31" t="s">
        <v>366</v>
      </c>
      <c r="F97" s="171">
        <v>273397.46900000027</v>
      </c>
      <c r="G97" s="165">
        <v>20862.835500000001</v>
      </c>
      <c r="H97" s="165">
        <v>11911.154665030004</v>
      </c>
      <c r="I97" s="241">
        <f t="shared" si="12"/>
        <v>4.3567172397744443E-2</v>
      </c>
      <c r="J97" s="38">
        <v>89985</v>
      </c>
      <c r="K97" s="33">
        <v>6865.8555000000006</v>
      </c>
      <c r="L97" s="83">
        <v>3829.7616000000007</v>
      </c>
      <c r="M97" s="51">
        <v>21471</v>
      </c>
      <c r="N97" s="53">
        <v>1638.2373000000002</v>
      </c>
      <c r="O97" s="51">
        <v>8907</v>
      </c>
      <c r="P97" s="53">
        <v>679.60410000000002</v>
      </c>
      <c r="Q97" s="54">
        <v>16070</v>
      </c>
      <c r="R97" s="55">
        <v>1226.1410000000001</v>
      </c>
      <c r="S97" s="51">
        <v>24294</v>
      </c>
      <c r="T97" s="53">
        <v>1853.6322000000002</v>
      </c>
      <c r="U97" s="54">
        <v>5694</v>
      </c>
      <c r="V97" s="55">
        <v>434.45220000000006</v>
      </c>
      <c r="W97" s="51">
        <v>13549</v>
      </c>
      <c r="X97" s="53">
        <v>1033.7887000000001</v>
      </c>
      <c r="Y97" s="181">
        <v>183412.46900000024</v>
      </c>
      <c r="Z97" s="174">
        <v>13996.980000000001</v>
      </c>
      <c r="AA97" s="199">
        <v>8081.3930650300026</v>
      </c>
      <c r="AB97" s="186">
        <v>17111</v>
      </c>
      <c r="AC97" s="187">
        <v>1306.4399999999894</v>
      </c>
      <c r="AD97" s="188">
        <v>732.26772000000165</v>
      </c>
      <c r="AE97" s="186">
        <v>12236</v>
      </c>
      <c r="AF97" s="187">
        <v>933.61</v>
      </c>
      <c r="AG97" s="188">
        <v>479.75080999999977</v>
      </c>
      <c r="AH97" s="186">
        <v>16147</v>
      </c>
      <c r="AI97" s="187">
        <v>1232.8899999999926</v>
      </c>
      <c r="AJ97" s="188">
        <v>572.7185000000012</v>
      </c>
      <c r="AK97" s="186">
        <v>34786</v>
      </c>
      <c r="AL97" s="187">
        <v>2654.7100000000009</v>
      </c>
      <c r="AM97" s="188">
        <v>1233.6368500000008</v>
      </c>
      <c r="AN97" s="186">
        <v>42949.469000000245</v>
      </c>
      <c r="AO97" s="187">
        <v>3277.0100000000207</v>
      </c>
      <c r="AP97" s="188">
        <v>1973.3126050300007</v>
      </c>
      <c r="AQ97" s="186">
        <v>60183</v>
      </c>
      <c r="AR97" s="187">
        <v>4592.3199999999979</v>
      </c>
      <c r="AS97" s="188">
        <v>3089.7065799999987</v>
      </c>
    </row>
    <row r="98" spans="1:45" s="37" customFormat="1" ht="12" customHeight="1" x14ac:dyDescent="0.2">
      <c r="A98" s="123">
        <v>13</v>
      </c>
      <c r="B98" s="124" t="s">
        <v>378</v>
      </c>
      <c r="C98" s="93">
        <v>0.25</v>
      </c>
      <c r="D98" s="30" t="s">
        <v>212</v>
      </c>
      <c r="E98" s="31" t="s">
        <v>366</v>
      </c>
      <c r="F98" s="171">
        <v>260349.76899999997</v>
      </c>
      <c r="G98" s="165">
        <v>19864.971100000002</v>
      </c>
      <c r="H98" s="165">
        <v>10836.465533529999</v>
      </c>
      <c r="I98" s="241">
        <f t="shared" si="12"/>
        <v>4.1622719986089178E-2</v>
      </c>
      <c r="J98" s="38">
        <v>109997</v>
      </c>
      <c r="K98" s="33">
        <v>8392.7710999999999</v>
      </c>
      <c r="L98" s="83">
        <v>4681.4723199999989</v>
      </c>
      <c r="M98" s="51">
        <v>26747</v>
      </c>
      <c r="N98" s="53">
        <v>2040.7961000000003</v>
      </c>
      <c r="O98" s="51">
        <v>9809</v>
      </c>
      <c r="P98" s="53">
        <v>748.4267000000001</v>
      </c>
      <c r="Q98" s="54">
        <v>14502</v>
      </c>
      <c r="R98" s="55">
        <v>1106.5026</v>
      </c>
      <c r="S98" s="51">
        <v>29547</v>
      </c>
      <c r="T98" s="53">
        <v>2254.4361000000004</v>
      </c>
      <c r="U98" s="54">
        <v>11776</v>
      </c>
      <c r="V98" s="55">
        <v>898.50880000000006</v>
      </c>
      <c r="W98" s="51">
        <v>17616</v>
      </c>
      <c r="X98" s="53">
        <v>1344.1008000000002</v>
      </c>
      <c r="Y98" s="181">
        <v>150352.76899999997</v>
      </c>
      <c r="Z98" s="174">
        <v>11472.2</v>
      </c>
      <c r="AA98" s="199">
        <v>6154.9932135300005</v>
      </c>
      <c r="AB98" s="186">
        <v>18206</v>
      </c>
      <c r="AC98" s="187">
        <v>1389.2399999999998</v>
      </c>
      <c r="AD98" s="188">
        <v>780.31699000000026</v>
      </c>
      <c r="AE98" s="186">
        <v>17641</v>
      </c>
      <c r="AF98" s="187">
        <v>1346.01</v>
      </c>
      <c r="AG98" s="188">
        <v>705.40082000000052</v>
      </c>
      <c r="AH98" s="186">
        <v>19890</v>
      </c>
      <c r="AI98" s="187">
        <v>1517.5700000000008</v>
      </c>
      <c r="AJ98" s="188">
        <v>697.53810000000021</v>
      </c>
      <c r="AK98" s="186">
        <v>42952</v>
      </c>
      <c r="AL98" s="187">
        <v>3277.3300000000017</v>
      </c>
      <c r="AM98" s="188">
        <v>1483.1860200000003</v>
      </c>
      <c r="AN98" s="186">
        <v>32953.257999999987</v>
      </c>
      <c r="AO98" s="187">
        <v>2514.3599999999997</v>
      </c>
      <c r="AP98" s="188">
        <v>1478.8114131200002</v>
      </c>
      <c r="AQ98" s="186">
        <v>18710.511000000006</v>
      </c>
      <c r="AR98" s="187">
        <v>1427.6899999999989</v>
      </c>
      <c r="AS98" s="188">
        <v>1009.7398704099998</v>
      </c>
    </row>
    <row r="99" spans="1:45" s="37" customFormat="1" ht="12" customHeight="1" x14ac:dyDescent="0.2">
      <c r="A99" s="123">
        <v>14</v>
      </c>
      <c r="B99" s="124" t="s">
        <v>379</v>
      </c>
      <c r="C99" s="93">
        <v>0.245</v>
      </c>
      <c r="D99" s="30" t="s">
        <v>212</v>
      </c>
      <c r="E99" s="31" t="s">
        <v>366</v>
      </c>
      <c r="F99" s="171">
        <v>186457.99999999997</v>
      </c>
      <c r="G99" s="165">
        <v>14226.778999999999</v>
      </c>
      <c r="H99" s="165">
        <v>7850.5708904000039</v>
      </c>
      <c r="I99" s="241">
        <f t="shared" si="12"/>
        <v>4.2103695686964385E-2</v>
      </c>
      <c r="J99" s="38">
        <v>49230</v>
      </c>
      <c r="K99" s="33">
        <v>3756.2490000000007</v>
      </c>
      <c r="L99" s="83">
        <v>2095.2288000000012</v>
      </c>
      <c r="M99" s="51">
        <v>3358</v>
      </c>
      <c r="N99" s="53">
        <v>256.21540000000005</v>
      </c>
      <c r="O99" s="51">
        <v>4216</v>
      </c>
      <c r="P99" s="53">
        <v>321.68080000000003</v>
      </c>
      <c r="Q99" s="54">
        <v>2957</v>
      </c>
      <c r="R99" s="55">
        <v>225.61910000000003</v>
      </c>
      <c r="S99" s="51">
        <v>13634</v>
      </c>
      <c r="T99" s="53">
        <v>1040.2742000000001</v>
      </c>
      <c r="U99" s="54">
        <v>9642</v>
      </c>
      <c r="V99" s="55">
        <v>735.68460000000005</v>
      </c>
      <c r="W99" s="51">
        <v>15423</v>
      </c>
      <c r="X99" s="53">
        <v>1176.7749000000001</v>
      </c>
      <c r="Y99" s="181">
        <v>137227.99999999997</v>
      </c>
      <c r="Z99" s="174">
        <v>10470.529999999999</v>
      </c>
      <c r="AA99" s="199">
        <v>5755.3420904000022</v>
      </c>
      <c r="AB99" s="186">
        <v>16639</v>
      </c>
      <c r="AC99" s="187">
        <v>1269.4699999999998</v>
      </c>
      <c r="AD99" s="188">
        <v>704.74573999999996</v>
      </c>
      <c r="AE99" s="186">
        <v>17025</v>
      </c>
      <c r="AF99" s="187">
        <v>1299.01</v>
      </c>
      <c r="AG99" s="188">
        <v>674.12691000000018</v>
      </c>
      <c r="AH99" s="186">
        <v>15008</v>
      </c>
      <c r="AI99" s="187">
        <v>1145.1499999999996</v>
      </c>
      <c r="AJ99" s="188">
        <v>530.63817000000017</v>
      </c>
      <c r="AK99" s="186">
        <v>29606</v>
      </c>
      <c r="AL99" s="187">
        <v>2259.0000000000014</v>
      </c>
      <c r="AM99" s="188">
        <v>1013.6432100000004</v>
      </c>
      <c r="AN99" s="186">
        <v>24376.999999999978</v>
      </c>
      <c r="AO99" s="187">
        <v>1859.9699999999996</v>
      </c>
      <c r="AP99" s="188">
        <v>1093.0662403999995</v>
      </c>
      <c r="AQ99" s="186">
        <v>34573</v>
      </c>
      <c r="AR99" s="187">
        <v>2637.9299999999985</v>
      </c>
      <c r="AS99" s="188">
        <v>1739.1218200000023</v>
      </c>
    </row>
    <row r="100" spans="1:45" s="37" customFormat="1" ht="12" customHeight="1" x14ac:dyDescent="0.2">
      <c r="A100" s="123"/>
      <c r="B100" s="131" t="s">
        <v>380</v>
      </c>
      <c r="C100" s="93">
        <v>0.22500000000000001</v>
      </c>
      <c r="D100" s="30" t="s">
        <v>212</v>
      </c>
      <c r="E100" s="31" t="s">
        <v>381</v>
      </c>
      <c r="F100" s="171">
        <v>42924</v>
      </c>
      <c r="G100" s="165">
        <v>3768.8199999999997</v>
      </c>
      <c r="H100" s="165">
        <v>2320.5642399999997</v>
      </c>
      <c r="I100" s="241">
        <f t="shared" si="12"/>
        <v>5.4062161960674676E-2</v>
      </c>
      <c r="J100" s="38">
        <v>42924</v>
      </c>
      <c r="K100" s="33">
        <v>3768.8199999999997</v>
      </c>
      <c r="L100" s="83">
        <v>2320.5642399999997</v>
      </c>
      <c r="M100" s="51">
        <v>18088</v>
      </c>
      <c r="N100" s="53">
        <v>1609.76</v>
      </c>
      <c r="O100" s="51">
        <v>11414</v>
      </c>
      <c r="P100" s="53">
        <v>985.97999999999979</v>
      </c>
      <c r="Q100" s="54">
        <v>13422</v>
      </c>
      <c r="R100" s="55">
        <v>1173.08</v>
      </c>
      <c r="S100" s="51"/>
      <c r="T100" s="53"/>
      <c r="U100" s="54"/>
      <c r="V100" s="55"/>
      <c r="W100" s="51"/>
      <c r="X100" s="53"/>
      <c r="Y100" s="181">
        <v>0</v>
      </c>
      <c r="Z100" s="174">
        <v>0</v>
      </c>
      <c r="AA100" s="199">
        <v>0</v>
      </c>
      <c r="AB100" s="186">
        <v>0</v>
      </c>
      <c r="AC100" s="187">
        <v>0</v>
      </c>
      <c r="AD100" s="188">
        <v>0</v>
      </c>
      <c r="AE100" s="186">
        <v>0</v>
      </c>
      <c r="AF100" s="187">
        <v>0</v>
      </c>
      <c r="AG100" s="188">
        <v>0</v>
      </c>
      <c r="AH100" s="186">
        <v>0</v>
      </c>
      <c r="AI100" s="187">
        <v>0</v>
      </c>
      <c r="AJ100" s="188">
        <v>0</v>
      </c>
      <c r="AK100" s="186">
        <v>0</v>
      </c>
      <c r="AL100" s="187">
        <v>0</v>
      </c>
      <c r="AM100" s="188">
        <v>0</v>
      </c>
      <c r="AN100" s="186">
        <v>0</v>
      </c>
      <c r="AO100" s="187">
        <v>0</v>
      </c>
      <c r="AP100" s="188">
        <v>0</v>
      </c>
      <c r="AQ100" s="186">
        <v>0</v>
      </c>
      <c r="AR100" s="187">
        <v>0</v>
      </c>
      <c r="AS100" s="188">
        <v>0</v>
      </c>
    </row>
    <row r="101" spans="1:45" s="37" customFormat="1" ht="12" customHeight="1" x14ac:dyDescent="0.2">
      <c r="A101" s="123"/>
      <c r="B101" s="131" t="s">
        <v>382</v>
      </c>
      <c r="C101" s="93">
        <v>0.22500000000000001</v>
      </c>
      <c r="D101" s="30" t="s">
        <v>212</v>
      </c>
      <c r="E101" s="31" t="s">
        <v>381</v>
      </c>
      <c r="F101" s="171">
        <v>50976</v>
      </c>
      <c r="G101" s="165">
        <v>4494.9799999999996</v>
      </c>
      <c r="H101" s="165">
        <v>2775.0497599999994</v>
      </c>
      <c r="I101" s="241">
        <f t="shared" si="12"/>
        <v>5.4438358443188943E-2</v>
      </c>
      <c r="J101" s="38">
        <v>50976</v>
      </c>
      <c r="K101" s="33">
        <v>4494.9799999999996</v>
      </c>
      <c r="L101" s="83">
        <v>2775.0497599999994</v>
      </c>
      <c r="M101" s="51">
        <v>25163</v>
      </c>
      <c r="N101" s="53">
        <v>2232.83</v>
      </c>
      <c r="O101" s="51">
        <v>11756</v>
      </c>
      <c r="P101" s="53">
        <v>1020.59</v>
      </c>
      <c r="Q101" s="54">
        <v>14057</v>
      </c>
      <c r="R101" s="55">
        <v>1241.56</v>
      </c>
      <c r="S101" s="51"/>
      <c r="T101" s="53"/>
      <c r="U101" s="54"/>
      <c r="V101" s="55"/>
      <c r="W101" s="51"/>
      <c r="X101" s="53"/>
      <c r="Y101" s="181">
        <v>0</v>
      </c>
      <c r="Z101" s="174">
        <v>0</v>
      </c>
      <c r="AA101" s="199">
        <v>0</v>
      </c>
      <c r="AB101" s="186">
        <v>0</v>
      </c>
      <c r="AC101" s="187">
        <v>0</v>
      </c>
      <c r="AD101" s="188">
        <v>0</v>
      </c>
      <c r="AE101" s="186">
        <v>0</v>
      </c>
      <c r="AF101" s="187">
        <v>0</v>
      </c>
      <c r="AG101" s="188">
        <v>0</v>
      </c>
      <c r="AH101" s="186">
        <v>0</v>
      </c>
      <c r="AI101" s="187">
        <v>0</v>
      </c>
      <c r="AJ101" s="188">
        <v>0</v>
      </c>
      <c r="AK101" s="186">
        <v>0</v>
      </c>
      <c r="AL101" s="187">
        <v>0</v>
      </c>
      <c r="AM101" s="188">
        <v>0</v>
      </c>
      <c r="AN101" s="186">
        <v>0</v>
      </c>
      <c r="AO101" s="187">
        <v>0</v>
      </c>
      <c r="AP101" s="188">
        <v>0</v>
      </c>
      <c r="AQ101" s="186">
        <v>0</v>
      </c>
      <c r="AR101" s="187">
        <v>0</v>
      </c>
      <c r="AS101" s="188">
        <v>0</v>
      </c>
    </row>
    <row r="102" spans="1:45" s="37" customFormat="1" ht="12" customHeight="1" x14ac:dyDescent="0.2">
      <c r="A102" s="123"/>
      <c r="B102" s="131" t="s">
        <v>383</v>
      </c>
      <c r="C102" s="93">
        <v>0.22500000000000001</v>
      </c>
      <c r="D102" s="30" t="s">
        <v>212</v>
      </c>
      <c r="E102" s="31" t="s">
        <v>384</v>
      </c>
      <c r="F102" s="171">
        <v>58476</v>
      </c>
      <c r="G102" s="165">
        <v>5156.0599999999995</v>
      </c>
      <c r="H102" s="165">
        <v>3183.0797599999996</v>
      </c>
      <c r="I102" s="241">
        <f t="shared" si="12"/>
        <v>5.4433951706683074E-2</v>
      </c>
      <c r="J102" s="38">
        <v>58476</v>
      </c>
      <c r="K102" s="33">
        <v>5156.0599999999995</v>
      </c>
      <c r="L102" s="83">
        <v>3183.0797599999996</v>
      </c>
      <c r="M102" s="51">
        <v>29273</v>
      </c>
      <c r="N102" s="53">
        <v>2594.4699999999998</v>
      </c>
      <c r="O102" s="51">
        <v>13545</v>
      </c>
      <c r="P102" s="53">
        <v>1175.27</v>
      </c>
      <c r="Q102" s="54">
        <v>15658</v>
      </c>
      <c r="R102" s="55">
        <v>1386.3200000000002</v>
      </c>
      <c r="S102" s="51"/>
      <c r="T102" s="53"/>
      <c r="U102" s="54"/>
      <c r="V102" s="55"/>
      <c r="W102" s="51"/>
      <c r="X102" s="53"/>
      <c r="Y102" s="181">
        <v>0</v>
      </c>
      <c r="Z102" s="174">
        <v>0</v>
      </c>
      <c r="AA102" s="199">
        <v>0</v>
      </c>
      <c r="AB102" s="186">
        <v>0</v>
      </c>
      <c r="AC102" s="187">
        <v>0</v>
      </c>
      <c r="AD102" s="188">
        <v>0</v>
      </c>
      <c r="AE102" s="186">
        <v>0</v>
      </c>
      <c r="AF102" s="187">
        <v>0</v>
      </c>
      <c r="AG102" s="188">
        <v>0</v>
      </c>
      <c r="AH102" s="186">
        <v>0</v>
      </c>
      <c r="AI102" s="187">
        <v>0</v>
      </c>
      <c r="AJ102" s="188">
        <v>0</v>
      </c>
      <c r="AK102" s="186">
        <v>0</v>
      </c>
      <c r="AL102" s="187">
        <v>0</v>
      </c>
      <c r="AM102" s="188">
        <v>0</v>
      </c>
      <c r="AN102" s="186">
        <v>0</v>
      </c>
      <c r="AO102" s="187">
        <v>0</v>
      </c>
      <c r="AP102" s="188">
        <v>0</v>
      </c>
      <c r="AQ102" s="186">
        <v>0</v>
      </c>
      <c r="AR102" s="187">
        <v>0</v>
      </c>
      <c r="AS102" s="188">
        <v>0</v>
      </c>
    </row>
    <row r="103" spans="1:45" s="37" customFormat="1" ht="12" customHeight="1" x14ac:dyDescent="0.2">
      <c r="A103" s="123"/>
      <c r="B103" s="131" t="s">
        <v>385</v>
      </c>
      <c r="C103" s="93">
        <v>0.22500000000000001</v>
      </c>
      <c r="D103" s="30" t="s">
        <v>212</v>
      </c>
      <c r="E103" s="31" t="s">
        <v>384</v>
      </c>
      <c r="F103" s="171">
        <v>61715</v>
      </c>
      <c r="G103" s="165">
        <v>5457.81</v>
      </c>
      <c r="H103" s="165">
        <v>3375.5459000000005</v>
      </c>
      <c r="I103" s="241">
        <f t="shared" si="12"/>
        <v>5.4695712549623278E-2</v>
      </c>
      <c r="J103" s="38">
        <v>61715</v>
      </c>
      <c r="K103" s="33">
        <v>5457.81</v>
      </c>
      <c r="L103" s="83">
        <v>3375.5459000000005</v>
      </c>
      <c r="M103" s="51">
        <v>30498</v>
      </c>
      <c r="N103" s="53">
        <v>2711.88</v>
      </c>
      <c r="O103" s="51">
        <v>14710</v>
      </c>
      <c r="P103" s="53">
        <v>1285.51</v>
      </c>
      <c r="Q103" s="54">
        <v>16507</v>
      </c>
      <c r="R103" s="55">
        <v>1460.4199999999998</v>
      </c>
      <c r="S103" s="51"/>
      <c r="T103" s="53"/>
      <c r="U103" s="54"/>
      <c r="V103" s="55"/>
      <c r="W103" s="51"/>
      <c r="X103" s="53"/>
      <c r="Y103" s="181">
        <v>0</v>
      </c>
      <c r="Z103" s="174">
        <v>0</v>
      </c>
      <c r="AA103" s="199">
        <v>0</v>
      </c>
      <c r="AB103" s="186">
        <v>0</v>
      </c>
      <c r="AC103" s="187">
        <v>0</v>
      </c>
      <c r="AD103" s="188">
        <v>0</v>
      </c>
      <c r="AE103" s="186">
        <v>0</v>
      </c>
      <c r="AF103" s="187">
        <v>0</v>
      </c>
      <c r="AG103" s="188">
        <v>0</v>
      </c>
      <c r="AH103" s="186">
        <v>0</v>
      </c>
      <c r="AI103" s="187">
        <v>0</v>
      </c>
      <c r="AJ103" s="188">
        <v>0</v>
      </c>
      <c r="AK103" s="186">
        <v>0</v>
      </c>
      <c r="AL103" s="187">
        <v>0</v>
      </c>
      <c r="AM103" s="188">
        <v>0</v>
      </c>
      <c r="AN103" s="186">
        <v>0</v>
      </c>
      <c r="AO103" s="187">
        <v>0</v>
      </c>
      <c r="AP103" s="188">
        <v>0</v>
      </c>
      <c r="AQ103" s="186">
        <v>0</v>
      </c>
      <c r="AR103" s="187">
        <v>0</v>
      </c>
      <c r="AS103" s="188">
        <v>0</v>
      </c>
    </row>
    <row r="104" spans="1:45" s="37" customFormat="1" ht="12" customHeight="1" x14ac:dyDescent="0.2">
      <c r="A104" s="123">
        <v>15</v>
      </c>
      <c r="B104" s="124" t="s">
        <v>386</v>
      </c>
      <c r="C104" s="93">
        <v>0.22500000000000001</v>
      </c>
      <c r="D104" s="30" t="s">
        <v>212</v>
      </c>
      <c r="E104" s="31" t="s">
        <v>381</v>
      </c>
      <c r="F104" s="171">
        <v>198014</v>
      </c>
      <c r="G104" s="165">
        <v>16622.539999999994</v>
      </c>
      <c r="H104" s="165">
        <v>10100.553219999996</v>
      </c>
      <c r="I104" s="241">
        <f t="shared" si="12"/>
        <v>5.1009288333148141E-2</v>
      </c>
      <c r="J104" s="38">
        <v>61225</v>
      </c>
      <c r="K104" s="33">
        <v>5262.5</v>
      </c>
      <c r="L104" s="83">
        <v>3196.7685000000001</v>
      </c>
      <c r="M104" s="51"/>
      <c r="N104" s="53"/>
      <c r="O104" s="51"/>
      <c r="P104" s="53"/>
      <c r="Q104" s="54">
        <v>6767</v>
      </c>
      <c r="R104" s="55">
        <v>570.54999999999995</v>
      </c>
      <c r="S104" s="51">
        <v>29714</v>
      </c>
      <c r="T104" s="53">
        <v>2634.6600000000003</v>
      </c>
      <c r="U104" s="54">
        <v>10919</v>
      </c>
      <c r="V104" s="55">
        <v>912.12999999999988</v>
      </c>
      <c r="W104" s="51">
        <v>13825</v>
      </c>
      <c r="X104" s="53">
        <v>1145.1600000000001</v>
      </c>
      <c r="Y104" s="181">
        <v>136789</v>
      </c>
      <c r="Z104" s="174">
        <v>11360.039999999992</v>
      </c>
      <c r="AA104" s="199">
        <v>6903.784719999996</v>
      </c>
      <c r="AB104" s="186">
        <v>14041</v>
      </c>
      <c r="AC104" s="187">
        <v>1179.170000000001</v>
      </c>
      <c r="AD104" s="188">
        <v>705.11274000000003</v>
      </c>
      <c r="AE104" s="186">
        <v>9622</v>
      </c>
      <c r="AF104" s="187">
        <v>782.08999999999969</v>
      </c>
      <c r="AG104" s="188">
        <v>386.21266000000043</v>
      </c>
      <c r="AH104" s="186">
        <v>12687</v>
      </c>
      <c r="AI104" s="187">
        <v>1049.3200000000011</v>
      </c>
      <c r="AJ104" s="188">
        <v>520.51062999999976</v>
      </c>
      <c r="AK104" s="186">
        <v>29684</v>
      </c>
      <c r="AL104" s="187">
        <v>2526.1399999999935</v>
      </c>
      <c r="AM104" s="188">
        <v>1301.10583</v>
      </c>
      <c r="AN104" s="186">
        <v>18654</v>
      </c>
      <c r="AO104" s="187">
        <v>1285.5299999999925</v>
      </c>
      <c r="AP104" s="188">
        <v>705.69416999999976</v>
      </c>
      <c r="AQ104" s="186">
        <v>52101</v>
      </c>
      <c r="AR104" s="187">
        <v>4537.7900000000036</v>
      </c>
      <c r="AS104" s="188">
        <v>3285.1486899999968</v>
      </c>
    </row>
    <row r="105" spans="1:45" s="37" customFormat="1" ht="12" customHeight="1" x14ac:dyDescent="0.2">
      <c r="A105" s="123">
        <v>16</v>
      </c>
      <c r="B105" s="124" t="s">
        <v>387</v>
      </c>
      <c r="C105" s="93">
        <v>0.22500000000000001</v>
      </c>
      <c r="D105" s="30" t="s">
        <v>212</v>
      </c>
      <c r="E105" s="31" t="s">
        <v>381</v>
      </c>
      <c r="F105" s="171">
        <v>192471</v>
      </c>
      <c r="G105" s="165">
        <v>16247.380000000008</v>
      </c>
      <c r="H105" s="165">
        <v>10082.071570000002</v>
      </c>
      <c r="I105" s="241">
        <f t="shared" si="12"/>
        <v>5.2382289124075845E-2</v>
      </c>
      <c r="J105" s="38">
        <v>59534</v>
      </c>
      <c r="K105" s="33">
        <v>5094.22</v>
      </c>
      <c r="L105" s="83">
        <v>3085.5428400000005</v>
      </c>
      <c r="M105" s="51"/>
      <c r="N105" s="53"/>
      <c r="O105" s="51"/>
      <c r="P105" s="53"/>
      <c r="Q105" s="54">
        <v>7926</v>
      </c>
      <c r="R105" s="55">
        <v>673.41000000000008</v>
      </c>
      <c r="S105" s="51">
        <v>28711</v>
      </c>
      <c r="T105" s="53">
        <v>2532.89</v>
      </c>
      <c r="U105" s="54">
        <v>11044</v>
      </c>
      <c r="V105" s="55">
        <v>923.60000000000014</v>
      </c>
      <c r="W105" s="51">
        <v>11853</v>
      </c>
      <c r="X105" s="53">
        <v>964.32</v>
      </c>
      <c r="Y105" s="181">
        <v>132937</v>
      </c>
      <c r="Z105" s="174">
        <v>11153.160000000007</v>
      </c>
      <c r="AA105" s="199">
        <v>6996.5287300000018</v>
      </c>
      <c r="AB105" s="186">
        <v>13685</v>
      </c>
      <c r="AC105" s="187">
        <v>1137.7399999999989</v>
      </c>
      <c r="AD105" s="188">
        <v>679.52608999999984</v>
      </c>
      <c r="AE105" s="186">
        <v>9575</v>
      </c>
      <c r="AF105" s="187">
        <v>774.2199999999998</v>
      </c>
      <c r="AG105" s="188">
        <v>386.79209999999978</v>
      </c>
      <c r="AH105" s="186">
        <v>10057</v>
      </c>
      <c r="AI105" s="187">
        <v>786.9099999999994</v>
      </c>
      <c r="AJ105" s="188">
        <v>388.39927000000012</v>
      </c>
      <c r="AK105" s="186">
        <v>27679</v>
      </c>
      <c r="AL105" s="187">
        <v>2343.140000000004</v>
      </c>
      <c r="AM105" s="188">
        <v>1194.4717200000002</v>
      </c>
      <c r="AN105" s="186">
        <v>32077</v>
      </c>
      <c r="AO105" s="187">
        <v>2771.3799999999974</v>
      </c>
      <c r="AP105" s="188">
        <v>1816.682779999999</v>
      </c>
      <c r="AQ105" s="186">
        <v>39864</v>
      </c>
      <c r="AR105" s="187">
        <v>3339.7700000000086</v>
      </c>
      <c r="AS105" s="188">
        <v>2530.6567700000028</v>
      </c>
    </row>
    <row r="106" spans="1:45" s="37" customFormat="1" ht="12" customHeight="1" x14ac:dyDescent="0.2">
      <c r="A106" s="123">
        <v>17</v>
      </c>
      <c r="B106" s="124" t="s">
        <v>388</v>
      </c>
      <c r="C106" s="93">
        <v>0.22500000000000001</v>
      </c>
      <c r="D106" s="30" t="s">
        <v>212</v>
      </c>
      <c r="E106" s="31" t="s">
        <v>384</v>
      </c>
      <c r="F106" s="171">
        <v>246900</v>
      </c>
      <c r="G106" s="165">
        <v>21190.340000000011</v>
      </c>
      <c r="H106" s="165">
        <v>13073.974189999995</v>
      </c>
      <c r="I106" s="241">
        <f t="shared" si="12"/>
        <v>5.2952507857432142E-2</v>
      </c>
      <c r="J106" s="38">
        <v>71666</v>
      </c>
      <c r="K106" s="33">
        <v>6140.3000000000011</v>
      </c>
      <c r="L106" s="83">
        <v>3722.2891600000016</v>
      </c>
      <c r="M106" s="51"/>
      <c r="N106" s="53"/>
      <c r="O106" s="51"/>
      <c r="P106" s="53"/>
      <c r="Q106" s="54">
        <v>8797</v>
      </c>
      <c r="R106" s="55">
        <v>750.33999999999992</v>
      </c>
      <c r="S106" s="51">
        <v>32630</v>
      </c>
      <c r="T106" s="53">
        <v>2885.4700000000003</v>
      </c>
      <c r="U106" s="54">
        <v>13429</v>
      </c>
      <c r="V106" s="55">
        <v>1121.3</v>
      </c>
      <c r="W106" s="51">
        <v>16810</v>
      </c>
      <c r="X106" s="53">
        <v>1383.19</v>
      </c>
      <c r="Y106" s="181">
        <v>175234</v>
      </c>
      <c r="Z106" s="174">
        <v>15050.040000000012</v>
      </c>
      <c r="AA106" s="199">
        <v>9351.6850299999933</v>
      </c>
      <c r="AB106" s="186">
        <v>17248</v>
      </c>
      <c r="AC106" s="187">
        <v>1441.5000000000016</v>
      </c>
      <c r="AD106" s="188">
        <v>847.08768999999995</v>
      </c>
      <c r="AE106" s="186">
        <v>12143</v>
      </c>
      <c r="AF106" s="187">
        <v>984.41999999999985</v>
      </c>
      <c r="AG106" s="188">
        <v>484.95880999999952</v>
      </c>
      <c r="AH106" s="186">
        <v>13688</v>
      </c>
      <c r="AI106" s="187">
        <v>1126.2400000000014</v>
      </c>
      <c r="AJ106" s="188">
        <v>555.93154000000004</v>
      </c>
      <c r="AK106" s="186">
        <v>34831</v>
      </c>
      <c r="AL106" s="187">
        <v>2991.51</v>
      </c>
      <c r="AM106" s="188">
        <v>1557.6246400000002</v>
      </c>
      <c r="AN106" s="186">
        <v>39725</v>
      </c>
      <c r="AO106" s="187">
        <v>3453.4499999999953</v>
      </c>
      <c r="AP106" s="188">
        <v>2272.6456399999979</v>
      </c>
      <c r="AQ106" s="186">
        <v>57599</v>
      </c>
      <c r="AR106" s="187">
        <v>5052.9200000000137</v>
      </c>
      <c r="AS106" s="188">
        <v>3633.4367099999954</v>
      </c>
    </row>
    <row r="107" spans="1:45" s="37" customFormat="1" ht="12" customHeight="1" x14ac:dyDescent="0.2">
      <c r="A107" s="123">
        <v>18</v>
      </c>
      <c r="B107" s="124" t="s">
        <v>389</v>
      </c>
      <c r="C107" s="93">
        <v>0.22500000000000001</v>
      </c>
      <c r="D107" s="30" t="s">
        <v>212</v>
      </c>
      <c r="E107" s="31" t="s">
        <v>384</v>
      </c>
      <c r="F107" s="171">
        <v>248105</v>
      </c>
      <c r="G107" s="165">
        <v>21241.630000000005</v>
      </c>
      <c r="H107" s="165">
        <v>13169.68175</v>
      </c>
      <c r="I107" s="241">
        <f t="shared" si="12"/>
        <v>5.3081081598516759E-2</v>
      </c>
      <c r="J107" s="38">
        <v>73666</v>
      </c>
      <c r="K107" s="33">
        <v>6325.39</v>
      </c>
      <c r="L107" s="83">
        <v>3839.8991600000008</v>
      </c>
      <c r="M107" s="51"/>
      <c r="N107" s="53"/>
      <c r="O107" s="51"/>
      <c r="P107" s="53"/>
      <c r="Q107" s="54">
        <v>9171</v>
      </c>
      <c r="R107" s="55">
        <v>787.82</v>
      </c>
      <c r="S107" s="51">
        <v>34156</v>
      </c>
      <c r="T107" s="53">
        <v>3023.46</v>
      </c>
      <c r="U107" s="54">
        <v>13598</v>
      </c>
      <c r="V107" s="55">
        <v>1139.23</v>
      </c>
      <c r="W107" s="51">
        <v>16741</v>
      </c>
      <c r="X107" s="53">
        <v>1374.8799999999999</v>
      </c>
      <c r="Y107" s="181">
        <v>174439</v>
      </c>
      <c r="Z107" s="174">
        <v>14916.240000000005</v>
      </c>
      <c r="AA107" s="199">
        <v>9329.7825899999989</v>
      </c>
      <c r="AB107" s="186">
        <v>16509</v>
      </c>
      <c r="AC107" s="187">
        <v>1365.0299999999997</v>
      </c>
      <c r="AD107" s="188">
        <v>814.65215000000057</v>
      </c>
      <c r="AE107" s="186">
        <v>12204</v>
      </c>
      <c r="AF107" s="187">
        <v>995.92999999999961</v>
      </c>
      <c r="AG107" s="188">
        <v>510.72645999999997</v>
      </c>
      <c r="AH107" s="186">
        <v>14416</v>
      </c>
      <c r="AI107" s="187">
        <v>1179.28</v>
      </c>
      <c r="AJ107" s="188">
        <v>591.00596000000019</v>
      </c>
      <c r="AK107" s="186">
        <v>35152</v>
      </c>
      <c r="AL107" s="187">
        <v>3012.4599999999982</v>
      </c>
      <c r="AM107" s="188">
        <v>1554.4697200000003</v>
      </c>
      <c r="AN107" s="186">
        <v>39136</v>
      </c>
      <c r="AO107" s="187">
        <v>3383.6899999999887</v>
      </c>
      <c r="AP107" s="188">
        <v>2211.9275500000003</v>
      </c>
      <c r="AQ107" s="186">
        <v>57022</v>
      </c>
      <c r="AR107" s="187">
        <v>4979.8500000000204</v>
      </c>
      <c r="AS107" s="188">
        <v>3647.0007499999979</v>
      </c>
    </row>
    <row r="108" spans="1:45" s="37" customFormat="1" ht="12" customHeight="1" x14ac:dyDescent="0.2">
      <c r="A108" s="123">
        <v>19</v>
      </c>
      <c r="B108" s="124" t="s">
        <v>390</v>
      </c>
      <c r="C108" s="93">
        <v>0.25</v>
      </c>
      <c r="D108" s="30" t="s">
        <v>212</v>
      </c>
      <c r="E108" s="31" t="s">
        <v>391</v>
      </c>
      <c r="F108" s="171">
        <v>154884.82800000001</v>
      </c>
      <c r="G108" s="165">
        <v>11818.3685</v>
      </c>
      <c r="H108" s="165">
        <v>6672.0958043700011</v>
      </c>
      <c r="I108" s="241">
        <f t="shared" si="12"/>
        <v>4.3077788125057678E-2</v>
      </c>
      <c r="J108" s="38">
        <v>67895</v>
      </c>
      <c r="K108" s="33">
        <v>5180.3885000000009</v>
      </c>
      <c r="L108" s="83">
        <v>2889.6112000000016</v>
      </c>
      <c r="M108" s="51">
        <v>9780</v>
      </c>
      <c r="N108" s="53">
        <v>746.21400000000006</v>
      </c>
      <c r="O108" s="51">
        <v>9598</v>
      </c>
      <c r="P108" s="53">
        <v>732.32740000000001</v>
      </c>
      <c r="Q108" s="54">
        <v>15669</v>
      </c>
      <c r="R108" s="55">
        <v>1195.5447000000001</v>
      </c>
      <c r="S108" s="51">
        <v>17115</v>
      </c>
      <c r="T108" s="53">
        <v>1305.8745000000001</v>
      </c>
      <c r="U108" s="54">
        <v>9134</v>
      </c>
      <c r="V108" s="55">
        <v>696.92420000000004</v>
      </c>
      <c r="W108" s="51">
        <v>6599</v>
      </c>
      <c r="X108" s="53">
        <v>503.50370000000004</v>
      </c>
      <c r="Y108" s="181">
        <v>86989.828000000009</v>
      </c>
      <c r="Z108" s="174">
        <v>6637.9799999999987</v>
      </c>
      <c r="AA108" s="199">
        <v>3782.484604369999</v>
      </c>
      <c r="AB108" s="186">
        <v>8761</v>
      </c>
      <c r="AC108" s="187">
        <v>668.73999999999967</v>
      </c>
      <c r="AD108" s="188">
        <v>360.89481000000035</v>
      </c>
      <c r="AE108" s="186">
        <v>7583</v>
      </c>
      <c r="AF108" s="187">
        <v>578.58000000000004</v>
      </c>
      <c r="AG108" s="188">
        <v>292.6402999999998</v>
      </c>
      <c r="AH108" s="186">
        <v>8838</v>
      </c>
      <c r="AI108" s="187">
        <v>674.50000000000023</v>
      </c>
      <c r="AJ108" s="188">
        <v>293.97941999999978</v>
      </c>
      <c r="AK108" s="186">
        <v>15548</v>
      </c>
      <c r="AL108" s="187">
        <v>1186.4400000000007</v>
      </c>
      <c r="AM108" s="188">
        <v>560.15606000000002</v>
      </c>
      <c r="AN108" s="186">
        <v>18217.828000000001</v>
      </c>
      <c r="AO108" s="187">
        <v>1389.9299999999998</v>
      </c>
      <c r="AP108" s="188">
        <v>844.24477436999939</v>
      </c>
      <c r="AQ108" s="186">
        <v>28042</v>
      </c>
      <c r="AR108" s="187">
        <v>2139.7899999999981</v>
      </c>
      <c r="AS108" s="188">
        <v>1430.5692399999996</v>
      </c>
    </row>
    <row r="109" spans="1:45" s="37" customFormat="1" ht="12" customHeight="1" x14ac:dyDescent="0.2">
      <c r="A109" s="123">
        <v>20</v>
      </c>
      <c r="B109" s="29" t="s">
        <v>392</v>
      </c>
      <c r="C109" s="93">
        <v>0.25</v>
      </c>
      <c r="D109" s="30" t="s">
        <v>212</v>
      </c>
      <c r="E109" s="31" t="s">
        <v>393</v>
      </c>
      <c r="F109" s="171">
        <v>156980.18599999999</v>
      </c>
      <c r="G109" s="165">
        <v>11977.919900000001</v>
      </c>
      <c r="H109" s="165">
        <v>6771.6891309000021</v>
      </c>
      <c r="I109" s="241">
        <f t="shared" si="12"/>
        <v>4.3137221986091941E-2</v>
      </c>
      <c r="J109" s="38">
        <v>71873</v>
      </c>
      <c r="K109" s="33">
        <v>5483.9099000000006</v>
      </c>
      <c r="L109" s="83">
        <v>3058.9148800000007</v>
      </c>
      <c r="M109" s="51">
        <v>9793</v>
      </c>
      <c r="N109" s="53">
        <v>747.20590000000004</v>
      </c>
      <c r="O109" s="51">
        <v>10011</v>
      </c>
      <c r="P109" s="53">
        <v>763.83930000000009</v>
      </c>
      <c r="Q109" s="54">
        <v>17786</v>
      </c>
      <c r="R109" s="55">
        <v>1357.0718000000002</v>
      </c>
      <c r="S109" s="51">
        <v>17501</v>
      </c>
      <c r="T109" s="53">
        <v>1335.3263000000002</v>
      </c>
      <c r="U109" s="54">
        <v>9705</v>
      </c>
      <c r="V109" s="55">
        <v>740.49150000000009</v>
      </c>
      <c r="W109" s="51">
        <v>7077</v>
      </c>
      <c r="X109" s="53">
        <v>539.9751</v>
      </c>
      <c r="Y109" s="181">
        <v>85107.185999999987</v>
      </c>
      <c r="Z109" s="174">
        <v>6494.0100000000011</v>
      </c>
      <c r="AA109" s="199">
        <v>3712.7742509000018</v>
      </c>
      <c r="AB109" s="186">
        <v>9237</v>
      </c>
      <c r="AC109" s="187">
        <v>705.05000000000086</v>
      </c>
      <c r="AD109" s="188">
        <v>383.28132000000016</v>
      </c>
      <c r="AE109" s="186">
        <v>7151</v>
      </c>
      <c r="AF109" s="187">
        <v>545.62</v>
      </c>
      <c r="AG109" s="188">
        <v>278.91305999999958</v>
      </c>
      <c r="AH109" s="186">
        <v>9077</v>
      </c>
      <c r="AI109" s="187">
        <v>692.56999999999982</v>
      </c>
      <c r="AJ109" s="188">
        <v>306.53459999999995</v>
      </c>
      <c r="AK109" s="186">
        <v>14753</v>
      </c>
      <c r="AL109" s="187">
        <v>1125.7499999999995</v>
      </c>
      <c r="AM109" s="188">
        <v>534.57249999999976</v>
      </c>
      <c r="AN109" s="186">
        <v>17226.185999999987</v>
      </c>
      <c r="AO109" s="187">
        <v>1314.329999999999</v>
      </c>
      <c r="AP109" s="188">
        <v>793.45332089999999</v>
      </c>
      <c r="AQ109" s="186">
        <v>27663</v>
      </c>
      <c r="AR109" s="187">
        <v>2110.6900000000014</v>
      </c>
      <c r="AS109" s="188">
        <v>1416.0194500000023</v>
      </c>
    </row>
    <row r="110" spans="1:45" s="37" customFormat="1" ht="12" customHeight="1" x14ac:dyDescent="0.2">
      <c r="A110" s="123">
        <v>21</v>
      </c>
      <c r="B110" s="124" t="s">
        <v>394</v>
      </c>
      <c r="C110" s="93">
        <v>0.8</v>
      </c>
      <c r="D110" s="30" t="s">
        <v>212</v>
      </c>
      <c r="E110" s="31" t="s">
        <v>395</v>
      </c>
      <c r="F110" s="171">
        <v>2159699</v>
      </c>
      <c r="G110" s="165">
        <v>179083.42000000042</v>
      </c>
      <c r="H110" s="165">
        <v>107556.40641999998</v>
      </c>
      <c r="I110" s="241">
        <f t="shared" si="12"/>
        <v>4.9801572543210874E-2</v>
      </c>
      <c r="J110" s="38">
        <v>882951</v>
      </c>
      <c r="K110" s="33">
        <v>72079.040000000008</v>
      </c>
      <c r="L110" s="83">
        <v>42288.273260000009</v>
      </c>
      <c r="M110" s="51">
        <v>194269</v>
      </c>
      <c r="N110" s="53">
        <v>15965.280000000002</v>
      </c>
      <c r="O110" s="51">
        <v>108322</v>
      </c>
      <c r="P110" s="53">
        <v>8739.91</v>
      </c>
      <c r="Q110" s="54">
        <v>179653</v>
      </c>
      <c r="R110" s="55">
        <v>15012.749999999998</v>
      </c>
      <c r="S110" s="51">
        <v>200600</v>
      </c>
      <c r="T110" s="53">
        <v>16470.690000000002</v>
      </c>
      <c r="U110" s="54">
        <v>92862</v>
      </c>
      <c r="V110" s="55">
        <v>7264.17</v>
      </c>
      <c r="W110" s="51">
        <v>107245</v>
      </c>
      <c r="X110" s="53">
        <v>8626.24</v>
      </c>
      <c r="Y110" s="181">
        <v>1276748</v>
      </c>
      <c r="Z110" s="174">
        <v>107004.38000000041</v>
      </c>
      <c r="AA110" s="199">
        <v>65268.133159999983</v>
      </c>
      <c r="AB110" s="186">
        <v>140081</v>
      </c>
      <c r="AC110" s="187">
        <v>11492.420000000016</v>
      </c>
      <c r="AD110" s="188">
        <v>6831.0960500000047</v>
      </c>
      <c r="AE110" s="186">
        <v>106521</v>
      </c>
      <c r="AF110" s="187">
        <v>8390.0099999999966</v>
      </c>
      <c r="AG110" s="188">
        <v>4697.4031299999951</v>
      </c>
      <c r="AH110" s="186">
        <v>150543</v>
      </c>
      <c r="AI110" s="187">
        <v>12158.900000000009</v>
      </c>
      <c r="AJ110" s="188">
        <v>6252.4848900000006</v>
      </c>
      <c r="AK110" s="186">
        <v>250939</v>
      </c>
      <c r="AL110" s="187">
        <v>21460.610000000084</v>
      </c>
      <c r="AM110" s="188">
        <v>11178.649089999997</v>
      </c>
      <c r="AN110" s="186">
        <v>264742</v>
      </c>
      <c r="AO110" s="187">
        <v>22104.620000000083</v>
      </c>
      <c r="AP110" s="188">
        <v>14081.969169999995</v>
      </c>
      <c r="AQ110" s="186">
        <v>363922</v>
      </c>
      <c r="AR110" s="187">
        <v>31397.820000000222</v>
      </c>
      <c r="AS110" s="188">
        <v>22226.530829999992</v>
      </c>
    </row>
    <row r="111" spans="1:45" s="37" customFormat="1" ht="12" customHeight="1" x14ac:dyDescent="0.2">
      <c r="A111" s="123">
        <v>22</v>
      </c>
      <c r="B111" s="124" t="s">
        <v>396</v>
      </c>
      <c r="C111" s="93">
        <v>1.8</v>
      </c>
      <c r="D111" s="58"/>
      <c r="E111" s="31" t="s">
        <v>397</v>
      </c>
      <c r="F111" s="171">
        <v>3150598.5433995998</v>
      </c>
      <c r="G111" s="165">
        <v>247536.45000000007</v>
      </c>
      <c r="H111" s="165">
        <v>137543.27073473306</v>
      </c>
      <c r="I111" s="241">
        <f t="shared" si="12"/>
        <v>4.3656235105828278E-2</v>
      </c>
      <c r="J111" s="38">
        <v>1345799</v>
      </c>
      <c r="K111" s="33">
        <v>106216.73999999999</v>
      </c>
      <c r="L111" s="83">
        <v>60809.481739999996</v>
      </c>
      <c r="M111" s="51">
        <v>288472</v>
      </c>
      <c r="N111" s="53">
        <v>22962.37</v>
      </c>
      <c r="O111" s="51">
        <v>167837</v>
      </c>
      <c r="P111" s="53">
        <v>13359.83</v>
      </c>
      <c r="Q111" s="54">
        <v>283577</v>
      </c>
      <c r="R111" s="55">
        <v>22572.73</v>
      </c>
      <c r="S111" s="51">
        <v>311660</v>
      </c>
      <c r="T111" s="53">
        <v>24340.65</v>
      </c>
      <c r="U111" s="54">
        <v>138620</v>
      </c>
      <c r="V111" s="55">
        <v>10826.22</v>
      </c>
      <c r="W111" s="51">
        <v>155633</v>
      </c>
      <c r="X111" s="53">
        <v>12154.94</v>
      </c>
      <c r="Y111" s="181">
        <v>1804799.5433995998</v>
      </c>
      <c r="Z111" s="174">
        <v>141319.71000000008</v>
      </c>
      <c r="AA111" s="199">
        <v>76733.78899473307</v>
      </c>
      <c r="AB111" s="186">
        <v>181740.57742179968</v>
      </c>
      <c r="AC111" s="187">
        <v>14193.48000000001</v>
      </c>
      <c r="AD111" s="188">
        <v>7714.4160666657053</v>
      </c>
      <c r="AE111" s="186">
        <v>146548.02100000036</v>
      </c>
      <c r="AF111" s="187">
        <v>11445.4</v>
      </c>
      <c r="AG111" s="188">
        <v>5914.7780850399995</v>
      </c>
      <c r="AH111" s="186">
        <v>158989.97199999992</v>
      </c>
      <c r="AI111" s="187">
        <v>12416.670000000029</v>
      </c>
      <c r="AJ111" s="188">
        <v>5094.183277850002</v>
      </c>
      <c r="AK111" s="186">
        <v>359031.99911829975</v>
      </c>
      <c r="AL111" s="187">
        <v>28220.079999999954</v>
      </c>
      <c r="AM111" s="188">
        <v>11054.045688161314</v>
      </c>
      <c r="AN111" s="186">
        <v>371190.00088970055</v>
      </c>
      <c r="AO111" s="187">
        <v>29175.060000000074</v>
      </c>
      <c r="AP111" s="188">
        <v>16252.211858692484</v>
      </c>
      <c r="AQ111" s="186">
        <v>587298.97296979965</v>
      </c>
      <c r="AR111" s="187">
        <v>45869.020000000026</v>
      </c>
      <c r="AS111" s="188">
        <v>30704.154018323559</v>
      </c>
    </row>
    <row r="112" spans="1:45" s="37" customFormat="1" ht="12" customHeight="1" x14ac:dyDescent="0.2">
      <c r="A112" s="123">
        <v>23</v>
      </c>
      <c r="B112" s="124" t="s">
        <v>398</v>
      </c>
      <c r="C112" s="93">
        <v>1.8</v>
      </c>
      <c r="D112" s="58"/>
      <c r="E112" s="31" t="s">
        <v>397</v>
      </c>
      <c r="F112" s="171">
        <v>3229534.3498418983</v>
      </c>
      <c r="G112" s="165">
        <v>253741.85999999987</v>
      </c>
      <c r="H112" s="165">
        <v>140938.89119020765</v>
      </c>
      <c r="I112" s="241">
        <f t="shared" si="12"/>
        <v>4.364062305053585E-2</v>
      </c>
      <c r="J112" s="38">
        <v>1394110</v>
      </c>
      <c r="K112" s="33">
        <v>110020.95999999999</v>
      </c>
      <c r="L112" s="83">
        <v>62983.688599999994</v>
      </c>
      <c r="M112" s="51">
        <v>288374</v>
      </c>
      <c r="N112" s="53">
        <v>22954.57</v>
      </c>
      <c r="O112" s="51">
        <v>172706</v>
      </c>
      <c r="P112" s="53">
        <v>13747.4</v>
      </c>
      <c r="Q112" s="54">
        <v>299572</v>
      </c>
      <c r="R112" s="55">
        <v>23845.93</v>
      </c>
      <c r="S112" s="51">
        <v>326204</v>
      </c>
      <c r="T112" s="53">
        <v>25476.53</v>
      </c>
      <c r="U112" s="54">
        <v>148508</v>
      </c>
      <c r="V112" s="55">
        <v>11598.47</v>
      </c>
      <c r="W112" s="51">
        <v>158746</v>
      </c>
      <c r="X112" s="53">
        <v>12398.06</v>
      </c>
      <c r="Y112" s="181">
        <v>1835424.3498418985</v>
      </c>
      <c r="Z112" s="174">
        <v>143720.89999999988</v>
      </c>
      <c r="AA112" s="199">
        <v>77955.202590207657</v>
      </c>
      <c r="AB112" s="186">
        <v>182299.22850450003</v>
      </c>
      <c r="AC112" s="187">
        <v>14238.009999999977</v>
      </c>
      <c r="AD112" s="188">
        <v>7738.9625424603837</v>
      </c>
      <c r="AE112" s="186">
        <v>152753.92199999979</v>
      </c>
      <c r="AF112" s="187">
        <v>11930.08</v>
      </c>
      <c r="AG112" s="188">
        <v>6165.0122576400063</v>
      </c>
      <c r="AH112" s="186">
        <v>166160.92500000008</v>
      </c>
      <c r="AI112" s="187">
        <v>12977.78999999997</v>
      </c>
      <c r="AJ112" s="188">
        <v>5324.922935570009</v>
      </c>
      <c r="AK112" s="186">
        <v>362755.99922159978</v>
      </c>
      <c r="AL112" s="187">
        <v>28512.559999999972</v>
      </c>
      <c r="AM112" s="188">
        <v>11168.473463983866</v>
      </c>
      <c r="AN112" s="186">
        <v>386407.00021169981</v>
      </c>
      <c r="AO112" s="187">
        <v>30371.369999999959</v>
      </c>
      <c r="AP112" s="188">
        <v>16918.747576377878</v>
      </c>
      <c r="AQ112" s="186">
        <v>585047.27490409906</v>
      </c>
      <c r="AR112" s="187">
        <v>45691.090000000004</v>
      </c>
      <c r="AS112" s="188">
        <v>30639.083814175519</v>
      </c>
    </row>
    <row r="113" spans="1:45" s="37" customFormat="1" ht="12" customHeight="1" x14ac:dyDescent="0.2">
      <c r="A113" s="123">
        <v>24</v>
      </c>
      <c r="B113" s="124" t="s">
        <v>399</v>
      </c>
      <c r="C113" s="93">
        <v>1.8</v>
      </c>
      <c r="D113" s="58"/>
      <c r="E113" s="31" t="s">
        <v>397</v>
      </c>
      <c r="F113" s="171">
        <v>3303709.2848723014</v>
      </c>
      <c r="G113" s="165">
        <v>259577.48000000004</v>
      </c>
      <c r="H113" s="165">
        <v>143990.44195326592</v>
      </c>
      <c r="I113" s="241">
        <f t="shared" si="12"/>
        <v>4.3584477185265286E-2</v>
      </c>
      <c r="J113" s="38">
        <v>1409047</v>
      </c>
      <c r="K113" s="33">
        <v>111217.40999999999</v>
      </c>
      <c r="L113" s="83">
        <v>63676.164219999984</v>
      </c>
      <c r="M113" s="51">
        <v>297091</v>
      </c>
      <c r="N113" s="53">
        <v>23648.44</v>
      </c>
      <c r="O113" s="51">
        <v>178835</v>
      </c>
      <c r="P113" s="53">
        <v>14235.27</v>
      </c>
      <c r="Q113" s="54">
        <v>304633</v>
      </c>
      <c r="R113" s="55">
        <v>24248.79</v>
      </c>
      <c r="S113" s="51">
        <v>320278</v>
      </c>
      <c r="T113" s="53">
        <v>25013.71</v>
      </c>
      <c r="U113" s="54">
        <v>151811</v>
      </c>
      <c r="V113" s="55">
        <v>11856.44</v>
      </c>
      <c r="W113" s="51">
        <v>156399</v>
      </c>
      <c r="X113" s="53">
        <v>12214.76</v>
      </c>
      <c r="Y113" s="181">
        <v>1894662.2848723014</v>
      </c>
      <c r="Z113" s="174">
        <v>148360.07000000007</v>
      </c>
      <c r="AA113" s="199">
        <v>80314.277733265946</v>
      </c>
      <c r="AB113" s="186">
        <v>190580.07473280019</v>
      </c>
      <c r="AC113" s="187">
        <v>14884.550000000001</v>
      </c>
      <c r="AD113" s="188">
        <v>8090.36088004253</v>
      </c>
      <c r="AE113" s="186">
        <v>158075.04199999996</v>
      </c>
      <c r="AF113" s="187">
        <v>12345.66</v>
      </c>
      <c r="AG113" s="188">
        <v>6379.8935482000043</v>
      </c>
      <c r="AH113" s="186">
        <v>174695.98000000027</v>
      </c>
      <c r="AI113" s="187">
        <v>13643.850000000028</v>
      </c>
      <c r="AJ113" s="188">
        <v>5597.8984912500036</v>
      </c>
      <c r="AK113" s="186">
        <v>379233.99898170074</v>
      </c>
      <c r="AL113" s="187">
        <v>29807.860000000022</v>
      </c>
      <c r="AM113" s="188">
        <v>11675.927489283957</v>
      </c>
      <c r="AN113" s="186">
        <v>394609.99911619944</v>
      </c>
      <c r="AO113" s="187">
        <v>31016.82</v>
      </c>
      <c r="AP113" s="188">
        <v>17278.613084028533</v>
      </c>
      <c r="AQ113" s="186">
        <v>597467.19004160084</v>
      </c>
      <c r="AR113" s="187">
        <v>46661.330000000009</v>
      </c>
      <c r="AS113" s="188">
        <v>31291.584240460917</v>
      </c>
    </row>
    <row r="114" spans="1:45" s="37" customFormat="1" ht="12" customHeight="1" x14ac:dyDescent="0.2">
      <c r="A114" s="123">
        <v>25</v>
      </c>
      <c r="B114" s="124" t="s">
        <v>400</v>
      </c>
      <c r="C114" s="93">
        <v>1.8</v>
      </c>
      <c r="D114" s="58"/>
      <c r="E114" s="31" t="s">
        <v>397</v>
      </c>
      <c r="F114" s="171">
        <v>3059221.3511843998</v>
      </c>
      <c r="G114" s="165">
        <v>240346.59000000005</v>
      </c>
      <c r="H114" s="165">
        <v>133486.45990523312</v>
      </c>
      <c r="I114" s="241">
        <f t="shared" si="12"/>
        <v>4.3634129270689374E-2</v>
      </c>
      <c r="J114" s="38">
        <v>1295781</v>
      </c>
      <c r="K114" s="33">
        <v>102267.68</v>
      </c>
      <c r="L114" s="83">
        <v>58548.029059999993</v>
      </c>
      <c r="M114" s="51">
        <v>270871</v>
      </c>
      <c r="N114" s="53">
        <v>21561.33</v>
      </c>
      <c r="O114" s="51">
        <v>157945</v>
      </c>
      <c r="P114" s="53">
        <v>12572.42</v>
      </c>
      <c r="Q114" s="54">
        <v>282647</v>
      </c>
      <c r="R114" s="55">
        <v>22498.7</v>
      </c>
      <c r="S114" s="51">
        <v>298230</v>
      </c>
      <c r="T114" s="53">
        <v>23291.759999999998</v>
      </c>
      <c r="U114" s="54">
        <v>135893</v>
      </c>
      <c r="V114" s="55">
        <v>10613.24</v>
      </c>
      <c r="W114" s="51">
        <v>150195</v>
      </c>
      <c r="X114" s="53">
        <v>11730.23</v>
      </c>
      <c r="Y114" s="181">
        <v>1763440.3511844</v>
      </c>
      <c r="Z114" s="174">
        <v>138078.91000000006</v>
      </c>
      <c r="AA114" s="199">
        <v>74938.430845233132</v>
      </c>
      <c r="AB114" s="186">
        <v>172171.44749520038</v>
      </c>
      <c r="AC114" s="187">
        <v>13447.160000000029</v>
      </c>
      <c r="AD114" s="188">
        <v>7309.267145829077</v>
      </c>
      <c r="AE114" s="186">
        <v>142157.96699999986</v>
      </c>
      <c r="AF114" s="187">
        <v>11102.54</v>
      </c>
      <c r="AG114" s="188">
        <v>5736.4970422799897</v>
      </c>
      <c r="AH114" s="186">
        <v>171822.98600000044</v>
      </c>
      <c r="AI114" s="187">
        <v>13419.32000000002</v>
      </c>
      <c r="AJ114" s="188">
        <v>5505.8569239299977</v>
      </c>
      <c r="AK114" s="186">
        <v>340127.9992579</v>
      </c>
      <c r="AL114" s="187">
        <v>26734.33000000002</v>
      </c>
      <c r="AM114" s="188">
        <v>10472.133538429815</v>
      </c>
      <c r="AN114" s="186">
        <v>362929.99990430067</v>
      </c>
      <c r="AO114" s="187">
        <v>28526.78999999999</v>
      </c>
      <c r="AP114" s="188">
        <v>15891.510861407342</v>
      </c>
      <c r="AQ114" s="186">
        <v>574229.95152699878</v>
      </c>
      <c r="AR114" s="187">
        <v>44848.770000000011</v>
      </c>
      <c r="AS114" s="188">
        <v>30023.165333356908</v>
      </c>
    </row>
    <row r="115" spans="1:45" s="37" customFormat="1" ht="12" customHeight="1" x14ac:dyDescent="0.2">
      <c r="A115" s="123">
        <v>26</v>
      </c>
      <c r="B115" s="124" t="s">
        <v>401</v>
      </c>
      <c r="C115" s="93">
        <v>1.8</v>
      </c>
      <c r="D115" s="58"/>
      <c r="E115" s="31" t="s">
        <v>397</v>
      </c>
      <c r="F115" s="171">
        <v>3141212.0633467999</v>
      </c>
      <c r="G115" s="165">
        <v>246757.25000000009</v>
      </c>
      <c r="H115" s="165">
        <v>136980.98352047059</v>
      </c>
      <c r="I115" s="241">
        <f t="shared" si="12"/>
        <v>4.3607684154416619E-2</v>
      </c>
      <c r="J115" s="38">
        <v>1314904</v>
      </c>
      <c r="K115" s="33">
        <v>103758.28</v>
      </c>
      <c r="L115" s="83">
        <v>59393.419040000008</v>
      </c>
      <c r="M115" s="51">
        <v>269951</v>
      </c>
      <c r="N115" s="53">
        <v>21488.1</v>
      </c>
      <c r="O115" s="51">
        <v>158241</v>
      </c>
      <c r="P115" s="53">
        <v>12595.98</v>
      </c>
      <c r="Q115" s="54">
        <v>281328</v>
      </c>
      <c r="R115" s="55">
        <v>22393.71</v>
      </c>
      <c r="S115" s="51">
        <v>310716</v>
      </c>
      <c r="T115" s="53">
        <v>24266.92</v>
      </c>
      <c r="U115" s="54">
        <v>143500</v>
      </c>
      <c r="V115" s="55">
        <v>11207.35</v>
      </c>
      <c r="W115" s="51">
        <v>151168</v>
      </c>
      <c r="X115" s="53">
        <v>11806.22</v>
      </c>
      <c r="Y115" s="181">
        <v>1826308.0633467999</v>
      </c>
      <c r="Z115" s="174">
        <v>142998.97000000009</v>
      </c>
      <c r="AA115" s="199">
        <v>77587.564480470581</v>
      </c>
      <c r="AB115" s="186">
        <v>178500.92327939993</v>
      </c>
      <c r="AC115" s="187">
        <v>13940.679999999969</v>
      </c>
      <c r="AD115" s="188">
        <v>7576.9768227646346</v>
      </c>
      <c r="AE115" s="186">
        <v>149990.95300000018</v>
      </c>
      <c r="AF115" s="187">
        <v>11714.29</v>
      </c>
      <c r="AG115" s="188">
        <v>6052.8067293900049</v>
      </c>
      <c r="AH115" s="186">
        <v>177215.93800000002</v>
      </c>
      <c r="AI115" s="187">
        <v>13841.039999999985</v>
      </c>
      <c r="AJ115" s="188">
        <v>5679.2519049000011</v>
      </c>
      <c r="AK115" s="186">
        <v>352632.00015449984</v>
      </c>
      <c r="AL115" s="187">
        <v>27716.590000000037</v>
      </c>
      <c r="AM115" s="188">
        <v>10856.552373897412</v>
      </c>
      <c r="AN115" s="186">
        <v>374860.99994290044</v>
      </c>
      <c r="AO115" s="187">
        <v>29464.830000000013</v>
      </c>
      <c r="AP115" s="188">
        <v>16414.177329607177</v>
      </c>
      <c r="AQ115" s="186">
        <v>593107.24896999972</v>
      </c>
      <c r="AR115" s="187">
        <v>46321.540000000074</v>
      </c>
      <c r="AS115" s="188">
        <v>31007.799319911359</v>
      </c>
    </row>
    <row r="116" spans="1:45" s="37" customFormat="1" ht="12" customHeight="1" x14ac:dyDescent="0.2">
      <c r="A116" s="123">
        <v>27</v>
      </c>
      <c r="B116" s="124" t="s">
        <v>402</v>
      </c>
      <c r="C116" s="93">
        <v>1.8</v>
      </c>
      <c r="D116" s="58"/>
      <c r="E116" s="31" t="s">
        <v>397</v>
      </c>
      <c r="F116" s="171">
        <v>3141568.1145972</v>
      </c>
      <c r="G116" s="165">
        <v>246810.65000000005</v>
      </c>
      <c r="H116" s="165">
        <v>137123.48716334795</v>
      </c>
      <c r="I116" s="241">
        <f t="shared" si="12"/>
        <v>4.3648102527590556E-2</v>
      </c>
      <c r="J116" s="38">
        <v>1338377</v>
      </c>
      <c r="K116" s="33">
        <v>105617.47999999998</v>
      </c>
      <c r="L116" s="83">
        <v>60460.640019999977</v>
      </c>
      <c r="M116" s="51">
        <v>277648</v>
      </c>
      <c r="N116" s="53">
        <v>22100.78</v>
      </c>
      <c r="O116" s="51">
        <v>166591</v>
      </c>
      <c r="P116" s="53">
        <v>13260.64</v>
      </c>
      <c r="Q116" s="54">
        <v>282591</v>
      </c>
      <c r="R116" s="55">
        <v>22494.240000000002</v>
      </c>
      <c r="S116" s="51">
        <v>316654</v>
      </c>
      <c r="T116" s="53">
        <v>24730.68</v>
      </c>
      <c r="U116" s="54">
        <v>143908</v>
      </c>
      <c r="V116" s="55">
        <v>11239.21</v>
      </c>
      <c r="W116" s="51">
        <v>150985</v>
      </c>
      <c r="X116" s="53">
        <v>11791.93</v>
      </c>
      <c r="Y116" s="181">
        <v>1803191.1145972</v>
      </c>
      <c r="Z116" s="174">
        <v>141193.17000000007</v>
      </c>
      <c r="AA116" s="199">
        <v>76662.847143347986</v>
      </c>
      <c r="AB116" s="186">
        <v>181881.80646540003</v>
      </c>
      <c r="AC116" s="187">
        <v>14204.559999999998</v>
      </c>
      <c r="AD116" s="188">
        <v>7720.4935228074237</v>
      </c>
      <c r="AE116" s="186">
        <v>143386.98300000021</v>
      </c>
      <c r="AF116" s="187">
        <v>11198.52</v>
      </c>
      <c r="AG116" s="188">
        <v>5786.4583392200011</v>
      </c>
      <c r="AH116" s="186">
        <v>159766.01000000024</v>
      </c>
      <c r="AI116" s="187">
        <v>12477.470000000007</v>
      </c>
      <c r="AJ116" s="188">
        <v>5119.2019749000046</v>
      </c>
      <c r="AK116" s="186">
        <v>359310.99981899944</v>
      </c>
      <c r="AL116" s="187">
        <v>28241.530000000013</v>
      </c>
      <c r="AM116" s="188">
        <v>11062.156109555099</v>
      </c>
      <c r="AN116" s="186">
        <v>371327.9997388997</v>
      </c>
      <c r="AO116" s="187">
        <v>29186.69</v>
      </c>
      <c r="AP116" s="188">
        <v>16259.037477709908</v>
      </c>
      <c r="AQ116" s="186">
        <v>587517.31557390036</v>
      </c>
      <c r="AR116" s="187">
        <v>45884.400000000052</v>
      </c>
      <c r="AS116" s="188">
        <v>30715.499719155549</v>
      </c>
    </row>
    <row r="117" spans="1:45" s="37" customFormat="1" ht="12" customHeight="1" x14ac:dyDescent="0.2">
      <c r="A117" s="123">
        <v>28</v>
      </c>
      <c r="B117" s="124" t="s">
        <v>403</v>
      </c>
      <c r="C117" s="93">
        <v>1.8</v>
      </c>
      <c r="D117" s="58"/>
      <c r="E117" s="31" t="s">
        <v>397</v>
      </c>
      <c r="F117" s="171">
        <v>3158076.4147407995</v>
      </c>
      <c r="G117" s="165">
        <v>248117.08999999997</v>
      </c>
      <c r="H117" s="165">
        <v>137764.13049277352</v>
      </c>
      <c r="I117" s="241">
        <f t="shared" si="12"/>
        <v>4.3622798311573022E-2</v>
      </c>
      <c r="J117" s="38">
        <v>1349268</v>
      </c>
      <c r="K117" s="33">
        <v>106483.99</v>
      </c>
      <c r="L117" s="83">
        <v>60959.68768000001</v>
      </c>
      <c r="M117" s="51">
        <v>279686</v>
      </c>
      <c r="N117" s="53">
        <v>22263.01</v>
      </c>
      <c r="O117" s="51">
        <v>170125</v>
      </c>
      <c r="P117" s="53">
        <v>13541.95</v>
      </c>
      <c r="Q117" s="54">
        <v>287627</v>
      </c>
      <c r="R117" s="55">
        <v>22895.11</v>
      </c>
      <c r="S117" s="51">
        <v>310419</v>
      </c>
      <c r="T117" s="53">
        <v>24243.72</v>
      </c>
      <c r="U117" s="54">
        <v>145706</v>
      </c>
      <c r="V117" s="55">
        <v>11379.64</v>
      </c>
      <c r="W117" s="51">
        <v>155705</v>
      </c>
      <c r="X117" s="53">
        <v>12160.56</v>
      </c>
      <c r="Y117" s="181">
        <v>1808808.4147407995</v>
      </c>
      <c r="Z117" s="174">
        <v>141633.09999999998</v>
      </c>
      <c r="AA117" s="199">
        <v>76804.442812773501</v>
      </c>
      <c r="AB117" s="186">
        <v>182184.51192129956</v>
      </c>
      <c r="AC117" s="187">
        <v>14228.39999999998</v>
      </c>
      <c r="AD117" s="188">
        <v>7733.4740936516127</v>
      </c>
      <c r="AE117" s="186">
        <v>138746.95400000009</v>
      </c>
      <c r="AF117" s="187">
        <v>10836.14</v>
      </c>
      <c r="AG117" s="188">
        <v>5598.8417711100037</v>
      </c>
      <c r="AH117" s="186">
        <v>169274.98199999999</v>
      </c>
      <c r="AI117" s="187">
        <v>13220.460000000006</v>
      </c>
      <c r="AJ117" s="188">
        <v>5424.3443420900048</v>
      </c>
      <c r="AK117" s="186">
        <v>359909.00024919957</v>
      </c>
      <c r="AL117" s="187">
        <v>28288.769999999964</v>
      </c>
      <c r="AM117" s="188">
        <v>11080.804519090922</v>
      </c>
      <c r="AN117" s="186">
        <v>371269.00027729943</v>
      </c>
      <c r="AO117" s="187">
        <v>29181.989999999987</v>
      </c>
      <c r="AP117" s="188">
        <v>16256.391523137017</v>
      </c>
      <c r="AQ117" s="186">
        <v>587423.96629300073</v>
      </c>
      <c r="AR117" s="187">
        <v>45877.340000000033</v>
      </c>
      <c r="AS117" s="188">
        <v>30710.586563693938</v>
      </c>
    </row>
    <row r="118" spans="1:45" s="37" customFormat="1" ht="12" customHeight="1" x14ac:dyDescent="0.2">
      <c r="A118" s="123">
        <v>29</v>
      </c>
      <c r="B118" s="124" t="s">
        <v>404</v>
      </c>
      <c r="C118" s="93">
        <v>1.8</v>
      </c>
      <c r="D118" s="58"/>
      <c r="E118" s="31" t="s">
        <v>397</v>
      </c>
      <c r="F118" s="171">
        <v>3196565.6005163002</v>
      </c>
      <c r="G118" s="165">
        <v>251137.67000000004</v>
      </c>
      <c r="H118" s="165">
        <v>139395.71351999737</v>
      </c>
      <c r="I118" s="241">
        <f t="shared" si="12"/>
        <v>4.3607962713946048E-2</v>
      </c>
      <c r="J118" s="38">
        <v>1355652</v>
      </c>
      <c r="K118" s="33">
        <v>106989.75999999998</v>
      </c>
      <c r="L118" s="83">
        <v>61250.061519999988</v>
      </c>
      <c r="M118" s="51">
        <v>288793</v>
      </c>
      <c r="N118" s="53">
        <v>22987.919999999998</v>
      </c>
      <c r="O118" s="51">
        <v>169215</v>
      </c>
      <c r="P118" s="53">
        <v>13469.51</v>
      </c>
      <c r="Q118" s="54">
        <v>284221</v>
      </c>
      <c r="R118" s="55">
        <v>22623.99</v>
      </c>
      <c r="S118" s="51">
        <v>317901</v>
      </c>
      <c r="T118" s="53">
        <v>24828.07</v>
      </c>
      <c r="U118" s="54">
        <v>140938</v>
      </c>
      <c r="V118" s="55">
        <v>11007.26</v>
      </c>
      <c r="W118" s="51">
        <v>154584</v>
      </c>
      <c r="X118" s="53">
        <v>12073.01</v>
      </c>
      <c r="Y118" s="181">
        <v>1840913.6005163002</v>
      </c>
      <c r="Z118" s="174">
        <v>144147.91000000006</v>
      </c>
      <c r="AA118" s="199">
        <v>78145.651999997397</v>
      </c>
      <c r="AB118" s="186">
        <v>182154.08514729983</v>
      </c>
      <c r="AC118" s="187">
        <v>14226.459999999995</v>
      </c>
      <c r="AD118" s="188">
        <v>7732.5524262061499</v>
      </c>
      <c r="AE118" s="186">
        <v>153839.98799999978</v>
      </c>
      <c r="AF118" s="187">
        <v>12014.9</v>
      </c>
      <c r="AG118" s="188">
        <v>6208.5550796300004</v>
      </c>
      <c r="AH118" s="186">
        <v>172162.97799999992</v>
      </c>
      <c r="AI118" s="187">
        <v>13446.11999999999</v>
      </c>
      <c r="AJ118" s="188">
        <v>5516.9431117600052</v>
      </c>
      <c r="AK118" s="186">
        <v>361648.9992385002</v>
      </c>
      <c r="AL118" s="187">
        <v>28425.020000000037</v>
      </c>
      <c r="AM118" s="188">
        <v>11133.861451410838</v>
      </c>
      <c r="AN118" s="186">
        <v>382973.99997929996</v>
      </c>
      <c r="AO118" s="187">
        <v>30102.029999999981</v>
      </c>
      <c r="AP118" s="188">
        <v>16768.926212980874</v>
      </c>
      <c r="AQ118" s="186">
        <v>588133.55015120038</v>
      </c>
      <c r="AR118" s="187">
        <v>45933.38000000007</v>
      </c>
      <c r="AS118" s="188">
        <v>30784.813718009525</v>
      </c>
    </row>
    <row r="119" spans="1:45" s="37" customFormat="1" ht="12" customHeight="1" x14ac:dyDescent="0.2">
      <c r="A119" s="123">
        <v>30</v>
      </c>
      <c r="B119" s="124" t="s">
        <v>405</v>
      </c>
      <c r="C119" s="93">
        <v>1.8</v>
      </c>
      <c r="D119" s="58"/>
      <c r="E119" s="31" t="s">
        <v>397</v>
      </c>
      <c r="F119" s="171">
        <v>3277812.795695398</v>
      </c>
      <c r="G119" s="165">
        <v>257528.12</v>
      </c>
      <c r="H119" s="165">
        <v>142869.27593476034</v>
      </c>
      <c r="I119" s="241">
        <f t="shared" si="12"/>
        <v>4.3586771069532723E-2</v>
      </c>
      <c r="J119" s="38">
        <v>1400952</v>
      </c>
      <c r="K119" s="33">
        <v>110566.81</v>
      </c>
      <c r="L119" s="83">
        <v>63298.689520000007</v>
      </c>
      <c r="M119" s="51">
        <v>297656</v>
      </c>
      <c r="N119" s="53">
        <v>23693.42</v>
      </c>
      <c r="O119" s="51">
        <v>175709</v>
      </c>
      <c r="P119" s="53">
        <v>13986.44</v>
      </c>
      <c r="Q119" s="54">
        <v>294932</v>
      </c>
      <c r="R119" s="55">
        <v>23476.59</v>
      </c>
      <c r="S119" s="51">
        <v>331742</v>
      </c>
      <c r="T119" s="53">
        <v>25909.05</v>
      </c>
      <c r="U119" s="54">
        <v>143691</v>
      </c>
      <c r="V119" s="55">
        <v>11222.27</v>
      </c>
      <c r="W119" s="51">
        <v>157222</v>
      </c>
      <c r="X119" s="53">
        <v>12279.04</v>
      </c>
      <c r="Y119" s="181">
        <v>1876860.7956953982</v>
      </c>
      <c r="Z119" s="174">
        <v>146961.31</v>
      </c>
      <c r="AA119" s="199">
        <v>79570.586414760328</v>
      </c>
      <c r="AB119" s="186">
        <v>184945.09990229952</v>
      </c>
      <c r="AC119" s="187">
        <v>14444.40999999998</v>
      </c>
      <c r="AD119" s="188">
        <v>7850.9997288644172</v>
      </c>
      <c r="AE119" s="186">
        <v>155342.97399999987</v>
      </c>
      <c r="AF119" s="187">
        <v>12132.29</v>
      </c>
      <c r="AG119" s="188">
        <v>6268.3521732200052</v>
      </c>
      <c r="AH119" s="186">
        <v>182458.01499999958</v>
      </c>
      <c r="AI119" s="187">
        <v>14249.910000000014</v>
      </c>
      <c r="AJ119" s="188">
        <v>5846.4909361300042</v>
      </c>
      <c r="AK119" s="186">
        <v>368021.00077489874</v>
      </c>
      <c r="AL119" s="187">
        <v>28926.270000000022</v>
      </c>
      <c r="AM119" s="188">
        <v>11330.453257565721</v>
      </c>
      <c r="AN119" s="186">
        <v>392230.00055750029</v>
      </c>
      <c r="AO119" s="187">
        <v>30828.779999999937</v>
      </c>
      <c r="AP119" s="188">
        <v>17173.431888189043</v>
      </c>
      <c r="AQ119" s="186">
        <v>593863.70546070044</v>
      </c>
      <c r="AR119" s="187">
        <v>46379.650000000023</v>
      </c>
      <c r="AS119" s="188">
        <v>31100.85843079113</v>
      </c>
    </row>
    <row r="120" spans="1:45" s="37" customFormat="1" ht="12" customHeight="1" x14ac:dyDescent="0.2">
      <c r="A120" s="123">
        <v>31</v>
      </c>
      <c r="B120" s="124" t="s">
        <v>406</v>
      </c>
      <c r="C120" s="93">
        <v>1.8</v>
      </c>
      <c r="D120" s="58"/>
      <c r="E120" s="31" t="s">
        <v>397</v>
      </c>
      <c r="F120" s="171">
        <v>3362350.6816681996</v>
      </c>
      <c r="G120" s="165">
        <v>264156.63000000006</v>
      </c>
      <c r="H120" s="165">
        <v>146431.52948681306</v>
      </c>
      <c r="I120" s="241">
        <f t="shared" si="12"/>
        <v>4.3550344193771719E-2</v>
      </c>
      <c r="J120" s="38">
        <v>1412630</v>
      </c>
      <c r="K120" s="33">
        <v>111487.01</v>
      </c>
      <c r="L120" s="83">
        <v>63824.873799999994</v>
      </c>
      <c r="M120" s="51">
        <v>309581</v>
      </c>
      <c r="N120" s="53">
        <v>24642.65</v>
      </c>
      <c r="O120" s="51">
        <v>171920</v>
      </c>
      <c r="P120" s="53">
        <v>13684.83</v>
      </c>
      <c r="Q120" s="54">
        <v>292235</v>
      </c>
      <c r="R120" s="55">
        <v>23261.91</v>
      </c>
      <c r="S120" s="51">
        <v>333747</v>
      </c>
      <c r="T120" s="53">
        <v>26065.64</v>
      </c>
      <c r="U120" s="54">
        <v>143688</v>
      </c>
      <c r="V120" s="55">
        <v>11222.03</v>
      </c>
      <c r="W120" s="51">
        <v>161459</v>
      </c>
      <c r="X120" s="53">
        <v>12609.95</v>
      </c>
      <c r="Y120" s="181">
        <v>1949720.6816681994</v>
      </c>
      <c r="Z120" s="174">
        <v>152669.62000000005</v>
      </c>
      <c r="AA120" s="199">
        <v>82606.655686813057</v>
      </c>
      <c r="AB120" s="186">
        <v>192907.33597339981</v>
      </c>
      <c r="AC120" s="187">
        <v>15066.480000000016</v>
      </c>
      <c r="AD120" s="188">
        <v>8189.3528940603628</v>
      </c>
      <c r="AE120" s="186">
        <v>164799.93599999999</v>
      </c>
      <c r="AF120" s="187">
        <v>12870.88</v>
      </c>
      <c r="AG120" s="188">
        <v>6650.7584327700015</v>
      </c>
      <c r="AH120" s="186">
        <v>189231.00399999996</v>
      </c>
      <c r="AI120" s="187">
        <v>14779.319999999978</v>
      </c>
      <c r="AJ120" s="188">
        <v>6064.0344689900076</v>
      </c>
      <c r="AK120" s="186">
        <v>383865.00034800067</v>
      </c>
      <c r="AL120" s="187">
        <v>30172.240000000016</v>
      </c>
      <c r="AM120" s="188">
        <v>11818.890093989063</v>
      </c>
      <c r="AN120" s="186">
        <v>405286.00073539995</v>
      </c>
      <c r="AO120" s="187">
        <v>31855.200000000052</v>
      </c>
      <c r="AP120" s="188">
        <v>17745.311880745063</v>
      </c>
      <c r="AQ120" s="186">
        <v>613631.40461139893</v>
      </c>
      <c r="AR120" s="187">
        <v>47925.499999999993</v>
      </c>
      <c r="AS120" s="188">
        <v>32138.307916258556</v>
      </c>
    </row>
    <row r="121" spans="1:45" s="37" customFormat="1" ht="12" customHeight="1" x14ac:dyDescent="0.2">
      <c r="A121" s="123">
        <v>32</v>
      </c>
      <c r="B121" s="124" t="s">
        <v>407</v>
      </c>
      <c r="C121" s="93">
        <v>1.8</v>
      </c>
      <c r="D121" s="58"/>
      <c r="E121" s="31" t="s">
        <v>397</v>
      </c>
      <c r="F121" s="171">
        <v>3139094.2680822974</v>
      </c>
      <c r="G121" s="165">
        <v>246650.80000000016</v>
      </c>
      <c r="H121" s="165">
        <v>136784.52718467894</v>
      </c>
      <c r="I121" s="241">
        <f t="shared" si="12"/>
        <v>4.357452038808695E-2</v>
      </c>
      <c r="J121" s="38">
        <v>1357260</v>
      </c>
      <c r="K121" s="33">
        <v>107130.62000000001</v>
      </c>
      <c r="L121" s="83">
        <v>61336.667600000008</v>
      </c>
      <c r="M121" s="51">
        <v>294957</v>
      </c>
      <c r="N121" s="53">
        <v>23478.58</v>
      </c>
      <c r="O121" s="51">
        <v>165296</v>
      </c>
      <c r="P121" s="53">
        <v>13157.56</v>
      </c>
      <c r="Q121" s="54">
        <v>292157</v>
      </c>
      <c r="R121" s="55">
        <v>23255.7</v>
      </c>
      <c r="S121" s="51">
        <v>312949</v>
      </c>
      <c r="T121" s="53">
        <v>24441.32</v>
      </c>
      <c r="U121" s="54">
        <v>141077</v>
      </c>
      <c r="V121" s="55">
        <v>11018.11</v>
      </c>
      <c r="W121" s="51">
        <v>150824</v>
      </c>
      <c r="X121" s="53">
        <v>11779.35</v>
      </c>
      <c r="Y121" s="181">
        <v>1781834.2680822976</v>
      </c>
      <c r="Z121" s="174">
        <v>139520.18000000017</v>
      </c>
      <c r="AA121" s="199">
        <v>75447.859584678939</v>
      </c>
      <c r="AB121" s="186">
        <v>174814.90820319983</v>
      </c>
      <c r="AC121" s="187">
        <v>13653.249999999984</v>
      </c>
      <c r="AD121" s="188">
        <v>7421.0455989775601</v>
      </c>
      <c r="AE121" s="186">
        <v>146876.95500000031</v>
      </c>
      <c r="AF121" s="187">
        <v>11471.09</v>
      </c>
      <c r="AG121" s="188">
        <v>5927.4803502499999</v>
      </c>
      <c r="AH121" s="186">
        <v>181180.97999999943</v>
      </c>
      <c r="AI121" s="187">
        <v>14149.740000000009</v>
      </c>
      <c r="AJ121" s="188">
        <v>5805.2451350699912</v>
      </c>
      <c r="AK121" s="186">
        <v>347863.00097219966</v>
      </c>
      <c r="AL121" s="187">
        <v>27341.80999999999</v>
      </c>
      <c r="AM121" s="188">
        <v>10709.787360767534</v>
      </c>
      <c r="AN121" s="186">
        <v>370355.00085450005</v>
      </c>
      <c r="AO121" s="187">
        <v>29109.840000000066</v>
      </c>
      <c r="AP121" s="188">
        <v>16216.062230804549</v>
      </c>
      <c r="AQ121" s="186">
        <v>560743.42305239826</v>
      </c>
      <c r="AR121" s="187">
        <v>43794.450000000099</v>
      </c>
      <c r="AS121" s="188">
        <v>29368.238908809308</v>
      </c>
    </row>
    <row r="122" spans="1:45" s="37" customFormat="1" ht="12" customHeight="1" x14ac:dyDescent="0.2">
      <c r="A122" s="123">
        <v>33</v>
      </c>
      <c r="B122" s="124" t="s">
        <v>408</v>
      </c>
      <c r="C122" s="93">
        <v>0.25</v>
      </c>
      <c r="D122" s="30" t="s">
        <v>212</v>
      </c>
      <c r="E122" s="31" t="s">
        <v>409</v>
      </c>
      <c r="F122" s="171">
        <v>387868</v>
      </c>
      <c r="G122" s="165">
        <v>33187.94</v>
      </c>
      <c r="H122" s="165">
        <v>20339.30030000001</v>
      </c>
      <c r="I122" s="241">
        <f t="shared" si="12"/>
        <v>5.2438717037755135E-2</v>
      </c>
      <c r="J122" s="38">
        <v>180412</v>
      </c>
      <c r="K122" s="33">
        <v>14666.1</v>
      </c>
      <c r="L122" s="83">
        <v>8578.9991200000004</v>
      </c>
      <c r="M122" s="51">
        <v>36818</v>
      </c>
      <c r="N122" s="53">
        <v>2809.21</v>
      </c>
      <c r="O122" s="51">
        <v>21598</v>
      </c>
      <c r="P122" s="53">
        <v>1647.93</v>
      </c>
      <c r="Q122" s="54">
        <v>44035</v>
      </c>
      <c r="R122" s="55">
        <v>3681.37</v>
      </c>
      <c r="S122" s="51">
        <v>41818</v>
      </c>
      <c r="T122" s="53">
        <v>3568.4399999999996</v>
      </c>
      <c r="U122" s="54">
        <v>18921</v>
      </c>
      <c r="V122" s="55">
        <v>1551.0900000000001</v>
      </c>
      <c r="W122" s="51">
        <v>17222</v>
      </c>
      <c r="X122" s="53">
        <v>1408.06</v>
      </c>
      <c r="Y122" s="181">
        <v>207456</v>
      </c>
      <c r="Z122" s="174">
        <v>18521.840000000004</v>
      </c>
      <c r="AA122" s="199">
        <v>11760.301180000008</v>
      </c>
      <c r="AB122" s="186">
        <v>24735</v>
      </c>
      <c r="AC122" s="187">
        <v>2130.6800000000003</v>
      </c>
      <c r="AD122" s="188">
        <v>1276.9034100000008</v>
      </c>
      <c r="AE122" s="186">
        <v>15146</v>
      </c>
      <c r="AF122" s="187">
        <v>1291.8499999999999</v>
      </c>
      <c r="AG122" s="188">
        <v>658.44795000000011</v>
      </c>
      <c r="AH122" s="186">
        <v>17950</v>
      </c>
      <c r="AI122" s="187">
        <v>1590.6700000000003</v>
      </c>
      <c r="AJ122" s="188">
        <v>826.43167999999969</v>
      </c>
      <c r="AK122" s="186">
        <v>37582</v>
      </c>
      <c r="AL122" s="187">
        <v>3393.199999999998</v>
      </c>
      <c r="AM122" s="188">
        <v>1824.5199900000011</v>
      </c>
      <c r="AN122" s="186">
        <v>41503</v>
      </c>
      <c r="AO122" s="187">
        <v>3766.789999999995</v>
      </c>
      <c r="AP122" s="188">
        <v>2551.4541700000009</v>
      </c>
      <c r="AQ122" s="186">
        <v>70540</v>
      </c>
      <c r="AR122" s="187">
        <v>6348.6500000000124</v>
      </c>
      <c r="AS122" s="188">
        <v>4622.5439800000049</v>
      </c>
    </row>
    <row r="123" spans="1:45" s="37" customFormat="1" ht="12" customHeight="1" x14ac:dyDescent="0.2">
      <c r="A123" s="123">
        <v>34</v>
      </c>
      <c r="B123" s="124" t="s">
        <v>410</v>
      </c>
      <c r="C123" s="93">
        <v>0.25</v>
      </c>
      <c r="D123" s="30" t="s">
        <v>212</v>
      </c>
      <c r="E123" s="31" t="s">
        <v>411</v>
      </c>
      <c r="F123" s="171">
        <v>146641</v>
      </c>
      <c r="G123" s="165">
        <v>12275.572999999991</v>
      </c>
      <c r="H123" s="165">
        <v>7538.2195199999987</v>
      </c>
      <c r="I123" s="241">
        <f t="shared" si="12"/>
        <v>5.140594731350713E-2</v>
      </c>
      <c r="J123" s="38">
        <v>55366</v>
      </c>
      <c r="K123" s="33">
        <v>4224.4230000000007</v>
      </c>
      <c r="L123" s="83">
        <v>2356.3741600000008</v>
      </c>
      <c r="M123" s="51">
        <v>10707</v>
      </c>
      <c r="N123" s="53">
        <v>816.94</v>
      </c>
      <c r="O123" s="51">
        <v>5445</v>
      </c>
      <c r="P123" s="53">
        <v>415.45</v>
      </c>
      <c r="Q123" s="54">
        <v>11404</v>
      </c>
      <c r="R123" s="55">
        <v>870.13</v>
      </c>
      <c r="S123" s="51">
        <v>16908</v>
      </c>
      <c r="T123" s="53">
        <v>1290.0804000000001</v>
      </c>
      <c r="U123" s="54">
        <v>4358</v>
      </c>
      <c r="V123" s="55">
        <v>332.51540000000006</v>
      </c>
      <c r="W123" s="51">
        <v>6544</v>
      </c>
      <c r="X123" s="53">
        <v>499.30720000000002</v>
      </c>
      <c r="Y123" s="181">
        <v>91275</v>
      </c>
      <c r="Z123" s="174">
        <v>8051.1499999999905</v>
      </c>
      <c r="AA123" s="199">
        <v>5181.8453599999975</v>
      </c>
      <c r="AB123" s="186">
        <v>6490</v>
      </c>
      <c r="AC123" s="187">
        <v>495.26999999999975</v>
      </c>
      <c r="AD123" s="188">
        <v>269.20746000000008</v>
      </c>
      <c r="AE123" s="186">
        <v>3555</v>
      </c>
      <c r="AF123" s="187">
        <v>278.18</v>
      </c>
      <c r="AG123" s="188">
        <v>119.96718999999997</v>
      </c>
      <c r="AH123" s="186">
        <v>6653</v>
      </c>
      <c r="AI123" s="187">
        <v>582.57999999999993</v>
      </c>
      <c r="AJ123" s="188">
        <v>296.37064000000009</v>
      </c>
      <c r="AK123" s="186">
        <v>18695</v>
      </c>
      <c r="AL123" s="187">
        <v>1678.170000000001</v>
      </c>
      <c r="AM123" s="188">
        <v>913.52056999999968</v>
      </c>
      <c r="AN123" s="186">
        <v>17966</v>
      </c>
      <c r="AO123" s="187">
        <v>1603.8699999999985</v>
      </c>
      <c r="AP123" s="188">
        <v>1096.7111399999999</v>
      </c>
      <c r="AQ123" s="186">
        <v>37916</v>
      </c>
      <c r="AR123" s="187">
        <v>3413.0799999999908</v>
      </c>
      <c r="AS123" s="188">
        <v>2486.0683599999979</v>
      </c>
    </row>
    <row r="124" spans="1:45" s="37" customFormat="1" ht="12" customHeight="1" x14ac:dyDescent="0.2">
      <c r="A124" s="123">
        <v>35</v>
      </c>
      <c r="B124" s="124" t="s">
        <v>412</v>
      </c>
      <c r="C124" s="93">
        <v>0.25</v>
      </c>
      <c r="D124" s="30" t="s">
        <v>212</v>
      </c>
      <c r="E124" s="31" t="s">
        <v>409</v>
      </c>
      <c r="F124" s="171">
        <v>410572</v>
      </c>
      <c r="G124" s="165">
        <v>34546.28</v>
      </c>
      <c r="H124" s="165">
        <v>21020.253570000008</v>
      </c>
      <c r="I124" s="241">
        <f t="shared" si="12"/>
        <v>5.1197484411991095E-2</v>
      </c>
      <c r="J124" s="38">
        <v>195305</v>
      </c>
      <c r="K124" s="33">
        <v>15212.240000000002</v>
      </c>
      <c r="L124" s="83">
        <v>8622.6493000000028</v>
      </c>
      <c r="M124" s="51">
        <v>42957</v>
      </c>
      <c r="N124" s="53">
        <v>3277.62</v>
      </c>
      <c r="O124" s="51">
        <v>22253</v>
      </c>
      <c r="P124" s="53">
        <v>1697.9</v>
      </c>
      <c r="Q124" s="54">
        <v>44901</v>
      </c>
      <c r="R124" s="55">
        <v>3730.8100000000004</v>
      </c>
      <c r="S124" s="51">
        <v>46864</v>
      </c>
      <c r="T124" s="53">
        <v>4065.75</v>
      </c>
      <c r="U124" s="54">
        <v>19311</v>
      </c>
      <c r="V124" s="55">
        <v>867.72</v>
      </c>
      <c r="W124" s="51">
        <v>19019</v>
      </c>
      <c r="X124" s="53">
        <v>1572.44</v>
      </c>
      <c r="Y124" s="181">
        <v>215267</v>
      </c>
      <c r="Z124" s="174">
        <v>19334.04</v>
      </c>
      <c r="AA124" s="199">
        <v>12397.604270000007</v>
      </c>
      <c r="AB124" s="186">
        <v>22347</v>
      </c>
      <c r="AC124" s="187">
        <v>1886.4100000000012</v>
      </c>
      <c r="AD124" s="188">
        <v>1104.9426999999996</v>
      </c>
      <c r="AE124" s="186">
        <v>4421</v>
      </c>
      <c r="AF124" s="187">
        <v>375.09000000000003</v>
      </c>
      <c r="AG124" s="188">
        <v>150.62826000000004</v>
      </c>
      <c r="AH124" s="186">
        <v>17146</v>
      </c>
      <c r="AI124" s="187">
        <v>1501.1000000000008</v>
      </c>
      <c r="AJ124" s="188">
        <v>786.33764000000031</v>
      </c>
      <c r="AK124" s="186">
        <v>47900</v>
      </c>
      <c r="AL124" s="187">
        <v>4361.76</v>
      </c>
      <c r="AM124" s="188">
        <v>2410.6080199999997</v>
      </c>
      <c r="AN124" s="186">
        <v>46907</v>
      </c>
      <c r="AO124" s="187">
        <v>4278.5299999999925</v>
      </c>
      <c r="AP124" s="188">
        <v>2892.4083800000012</v>
      </c>
      <c r="AQ124" s="186">
        <v>76546</v>
      </c>
      <c r="AR124" s="187">
        <v>6931.1500000000069</v>
      </c>
      <c r="AS124" s="188">
        <v>5052.6792700000051</v>
      </c>
    </row>
    <row r="125" spans="1:45" s="37" customFormat="1" ht="12" customHeight="1" x14ac:dyDescent="0.2">
      <c r="A125" s="123">
        <v>36</v>
      </c>
      <c r="B125" s="124" t="s">
        <v>413</v>
      </c>
      <c r="C125" s="93">
        <v>0.25</v>
      </c>
      <c r="D125" s="30" t="s">
        <v>212</v>
      </c>
      <c r="E125" s="31" t="s">
        <v>409</v>
      </c>
      <c r="F125" s="171">
        <v>351837</v>
      </c>
      <c r="G125" s="165">
        <v>29898.02</v>
      </c>
      <c r="H125" s="165">
        <v>18089.199649999999</v>
      </c>
      <c r="I125" s="241">
        <f t="shared" si="12"/>
        <v>5.1413579725838952E-2</v>
      </c>
      <c r="J125" s="38">
        <v>196402</v>
      </c>
      <c r="K125" s="33">
        <v>16057.030000000002</v>
      </c>
      <c r="L125" s="83">
        <v>9430.4265200000009</v>
      </c>
      <c r="M125" s="51">
        <v>39021</v>
      </c>
      <c r="N125" s="53">
        <v>2977.3</v>
      </c>
      <c r="O125" s="51">
        <v>23747</v>
      </c>
      <c r="P125" s="53">
        <v>1811.9</v>
      </c>
      <c r="Q125" s="54">
        <v>47209</v>
      </c>
      <c r="R125" s="55">
        <v>3972.01</v>
      </c>
      <c r="S125" s="51">
        <v>47022</v>
      </c>
      <c r="T125" s="53">
        <v>4075.8600000000006</v>
      </c>
      <c r="U125" s="54">
        <v>20855</v>
      </c>
      <c r="V125" s="55">
        <v>1709.42</v>
      </c>
      <c r="W125" s="51">
        <v>18548</v>
      </c>
      <c r="X125" s="53">
        <v>1510.54</v>
      </c>
      <c r="Y125" s="181">
        <v>155435</v>
      </c>
      <c r="Z125" s="174">
        <v>13840.989999999998</v>
      </c>
      <c r="AA125" s="199">
        <v>8658.7731299999978</v>
      </c>
      <c r="AB125" s="186">
        <v>24513</v>
      </c>
      <c r="AC125" s="187">
        <v>2107.119999999999</v>
      </c>
      <c r="AD125" s="188">
        <v>1271.4786299999987</v>
      </c>
      <c r="AE125" s="186">
        <v>15016</v>
      </c>
      <c r="AF125" s="187">
        <v>1269.5900000000001</v>
      </c>
      <c r="AG125" s="188">
        <v>661.25492000000077</v>
      </c>
      <c r="AH125" s="186">
        <v>17838</v>
      </c>
      <c r="AI125" s="187">
        <v>1571.2399999999982</v>
      </c>
      <c r="AJ125" s="188">
        <v>831.46582000000012</v>
      </c>
      <c r="AK125" s="186">
        <v>35573</v>
      </c>
      <c r="AL125" s="187">
        <v>3235.1299999999951</v>
      </c>
      <c r="AM125" s="188">
        <v>1733.0482000000009</v>
      </c>
      <c r="AN125" s="186">
        <v>0</v>
      </c>
      <c r="AO125" s="187">
        <v>0</v>
      </c>
      <c r="AP125" s="188">
        <v>0</v>
      </c>
      <c r="AQ125" s="186">
        <v>62495</v>
      </c>
      <c r="AR125" s="187">
        <v>5657.9100000000044</v>
      </c>
      <c r="AS125" s="188">
        <v>4161.5255599999982</v>
      </c>
    </row>
    <row r="126" spans="1:45" s="37" customFormat="1" ht="12" customHeight="1" x14ac:dyDescent="0.2">
      <c r="A126" s="123">
        <v>37</v>
      </c>
      <c r="B126" s="124" t="s">
        <v>414</v>
      </c>
      <c r="C126" s="93">
        <v>0.25</v>
      </c>
      <c r="D126" s="30" t="s">
        <v>212</v>
      </c>
      <c r="E126" s="31" t="s">
        <v>415</v>
      </c>
      <c r="F126" s="171">
        <v>132729</v>
      </c>
      <c r="G126" s="165">
        <v>10852.090000000004</v>
      </c>
      <c r="H126" s="165">
        <v>6474.7487299999993</v>
      </c>
      <c r="I126" s="241">
        <f t="shared" si="12"/>
        <v>4.8781718614620766E-2</v>
      </c>
      <c r="J126" s="38">
        <v>61859</v>
      </c>
      <c r="K126" s="33">
        <v>4719.8500000000004</v>
      </c>
      <c r="L126" s="83">
        <v>2632.7273400000004</v>
      </c>
      <c r="M126" s="51">
        <v>11263</v>
      </c>
      <c r="N126" s="53">
        <v>859.37</v>
      </c>
      <c r="O126" s="51">
        <v>7034</v>
      </c>
      <c r="P126" s="53">
        <v>536.69000000000005</v>
      </c>
      <c r="Q126" s="54">
        <v>16050</v>
      </c>
      <c r="R126" s="55">
        <v>1224.6199999999999</v>
      </c>
      <c r="S126" s="51">
        <v>15422</v>
      </c>
      <c r="T126" s="53">
        <v>1176.7</v>
      </c>
      <c r="U126" s="54">
        <v>6517</v>
      </c>
      <c r="V126" s="55">
        <v>497.25</v>
      </c>
      <c r="W126" s="51">
        <v>5573</v>
      </c>
      <c r="X126" s="53">
        <v>425.22</v>
      </c>
      <c r="Y126" s="181">
        <v>70870</v>
      </c>
      <c r="Z126" s="174">
        <v>6132.2400000000025</v>
      </c>
      <c r="AA126" s="199">
        <v>3842.0213899999985</v>
      </c>
      <c r="AB126" s="186">
        <v>8726</v>
      </c>
      <c r="AC126" s="187">
        <v>665.85999999999979</v>
      </c>
      <c r="AD126" s="188">
        <v>356.97070000000019</v>
      </c>
      <c r="AE126" s="186">
        <v>1965</v>
      </c>
      <c r="AF126" s="187">
        <v>149.35999999999996</v>
      </c>
      <c r="AG126" s="188">
        <v>54.258890000000008</v>
      </c>
      <c r="AH126" s="186">
        <v>6579</v>
      </c>
      <c r="AI126" s="187">
        <v>570.04999999999973</v>
      </c>
      <c r="AJ126" s="188">
        <v>290.23734000000013</v>
      </c>
      <c r="AK126" s="186">
        <v>15059</v>
      </c>
      <c r="AL126" s="187">
        <v>1341.049999999999</v>
      </c>
      <c r="AM126" s="188">
        <v>742.78160000000037</v>
      </c>
      <c r="AN126" s="186">
        <v>14258</v>
      </c>
      <c r="AO126" s="187">
        <v>1264.8900000000008</v>
      </c>
      <c r="AP126" s="188">
        <v>854.72634000000039</v>
      </c>
      <c r="AQ126" s="186">
        <v>24283</v>
      </c>
      <c r="AR126" s="187">
        <v>2141.0300000000029</v>
      </c>
      <c r="AS126" s="188">
        <v>1543.0465199999976</v>
      </c>
    </row>
    <row r="127" spans="1:45" s="37" customFormat="1" ht="12" customHeight="1" x14ac:dyDescent="0.2">
      <c r="A127" s="123">
        <v>38</v>
      </c>
      <c r="B127" s="124" t="s">
        <v>416</v>
      </c>
      <c r="C127" s="93">
        <v>0.25</v>
      </c>
      <c r="D127" s="30" t="s">
        <v>212</v>
      </c>
      <c r="E127" s="31" t="s">
        <v>417</v>
      </c>
      <c r="F127" s="171">
        <v>281050</v>
      </c>
      <c r="G127" s="165">
        <v>23718.489999999983</v>
      </c>
      <c r="H127" s="165">
        <v>14424.551249999999</v>
      </c>
      <c r="I127" s="241">
        <f t="shared" si="12"/>
        <v>5.132379025084504E-2</v>
      </c>
      <c r="J127" s="38">
        <v>131247</v>
      </c>
      <c r="K127" s="33">
        <v>10420.609999999999</v>
      </c>
      <c r="L127" s="83">
        <v>5992.3362199999992</v>
      </c>
      <c r="M127" s="51">
        <v>26967</v>
      </c>
      <c r="N127" s="53">
        <v>2057.58</v>
      </c>
      <c r="O127" s="51">
        <v>15534</v>
      </c>
      <c r="P127" s="53">
        <v>1185.24</v>
      </c>
      <c r="Q127" s="54">
        <v>27643</v>
      </c>
      <c r="R127" s="55">
        <v>2205.88</v>
      </c>
      <c r="S127" s="51">
        <v>30897</v>
      </c>
      <c r="T127" s="53">
        <v>2532.2299999999996</v>
      </c>
      <c r="U127" s="54">
        <v>16679</v>
      </c>
      <c r="V127" s="55">
        <v>1361.45</v>
      </c>
      <c r="W127" s="51">
        <v>13527</v>
      </c>
      <c r="X127" s="53">
        <v>1078.23</v>
      </c>
      <c r="Y127" s="181">
        <v>149803</v>
      </c>
      <c r="Z127" s="174">
        <v>13297.879999999986</v>
      </c>
      <c r="AA127" s="199">
        <v>8432.2150299999994</v>
      </c>
      <c r="AB127" s="186">
        <v>17349</v>
      </c>
      <c r="AC127" s="187">
        <v>1451.9800000000005</v>
      </c>
      <c r="AD127" s="188">
        <v>880.56818999999939</v>
      </c>
      <c r="AE127" s="186">
        <v>9491</v>
      </c>
      <c r="AF127" s="187">
        <v>772.63000000000022</v>
      </c>
      <c r="AG127" s="188">
        <v>413.90876999999927</v>
      </c>
      <c r="AH127" s="186">
        <v>16453</v>
      </c>
      <c r="AI127" s="187">
        <v>1447.8699999999994</v>
      </c>
      <c r="AJ127" s="188">
        <v>747.07146000000046</v>
      </c>
      <c r="AK127" s="186">
        <v>35918</v>
      </c>
      <c r="AL127" s="187">
        <v>3246.709999999995</v>
      </c>
      <c r="AM127" s="188">
        <v>1803.5158800000004</v>
      </c>
      <c r="AN127" s="186">
        <v>36659</v>
      </c>
      <c r="AO127" s="187">
        <v>3306.4299999999985</v>
      </c>
      <c r="AP127" s="188">
        <v>2251.1234499999996</v>
      </c>
      <c r="AQ127" s="186">
        <v>33933</v>
      </c>
      <c r="AR127" s="187">
        <v>3072.2599999999929</v>
      </c>
      <c r="AS127" s="188">
        <v>2336.0272799999993</v>
      </c>
    </row>
    <row r="128" spans="1:45" s="37" customFormat="1" ht="12" customHeight="1" x14ac:dyDescent="0.2">
      <c r="A128" s="123">
        <v>39</v>
      </c>
      <c r="B128" s="124" t="s">
        <v>418</v>
      </c>
      <c r="C128" s="93">
        <v>0.25</v>
      </c>
      <c r="D128" s="30" t="s">
        <v>212</v>
      </c>
      <c r="E128" s="31" t="s">
        <v>417</v>
      </c>
      <c r="F128" s="171">
        <v>254593</v>
      </c>
      <c r="G128" s="165">
        <v>22170.92</v>
      </c>
      <c r="H128" s="165">
        <v>14076.799169999998</v>
      </c>
      <c r="I128" s="241">
        <f t="shared" si="12"/>
        <v>5.5291383384460685E-2</v>
      </c>
      <c r="J128" s="38">
        <v>61781</v>
      </c>
      <c r="K128" s="33">
        <v>4904.25</v>
      </c>
      <c r="L128" s="83">
        <v>2819.7590599999999</v>
      </c>
      <c r="M128" s="51">
        <v>8865</v>
      </c>
      <c r="N128" s="53">
        <v>676.4</v>
      </c>
      <c r="O128" s="51">
        <v>3119</v>
      </c>
      <c r="P128" s="53">
        <v>237.98</v>
      </c>
      <c r="Q128" s="54">
        <v>27241</v>
      </c>
      <c r="R128" s="55">
        <v>2152.75</v>
      </c>
      <c r="S128" s="51">
        <v>8287</v>
      </c>
      <c r="T128" s="53">
        <v>644.42999999999995</v>
      </c>
      <c r="U128" s="54">
        <v>0</v>
      </c>
      <c r="V128" s="55"/>
      <c r="W128" s="51">
        <v>14269</v>
      </c>
      <c r="X128" s="53">
        <v>1192.69</v>
      </c>
      <c r="Y128" s="181">
        <v>192812</v>
      </c>
      <c r="Z128" s="174">
        <v>17266.669999999998</v>
      </c>
      <c r="AA128" s="199">
        <v>11257.040109999998</v>
      </c>
      <c r="AB128" s="186">
        <v>19171</v>
      </c>
      <c r="AC128" s="187">
        <v>1606.7400000000021</v>
      </c>
      <c r="AD128" s="188">
        <v>973.93142000000023</v>
      </c>
      <c r="AE128" s="186">
        <v>7610</v>
      </c>
      <c r="AF128" s="187">
        <v>632.79</v>
      </c>
      <c r="AG128" s="188">
        <v>277.89892000000003</v>
      </c>
      <c r="AH128" s="186">
        <v>16512</v>
      </c>
      <c r="AI128" s="187">
        <v>1457.8399999999992</v>
      </c>
      <c r="AJ128" s="188">
        <v>774.07727999999997</v>
      </c>
      <c r="AK128" s="186">
        <v>32289</v>
      </c>
      <c r="AL128" s="187">
        <v>2944.8200000000033</v>
      </c>
      <c r="AM128" s="188">
        <v>1711.5481699999998</v>
      </c>
      <c r="AN128" s="186">
        <v>45173</v>
      </c>
      <c r="AO128" s="187">
        <v>4090.3599999999951</v>
      </c>
      <c r="AP128" s="188">
        <v>2795.9765899999998</v>
      </c>
      <c r="AQ128" s="186">
        <v>72057</v>
      </c>
      <c r="AR128" s="187">
        <v>6534.1199999999981</v>
      </c>
      <c r="AS128" s="188">
        <v>4723.6077299999988</v>
      </c>
    </row>
    <row r="129" spans="1:881" s="37" customFormat="1" ht="12" customHeight="1" x14ac:dyDescent="0.2">
      <c r="A129" s="123">
        <v>40</v>
      </c>
      <c r="B129" s="124" t="s">
        <v>419</v>
      </c>
      <c r="C129" s="93">
        <v>0.25</v>
      </c>
      <c r="D129" s="30" t="s">
        <v>212</v>
      </c>
      <c r="E129" s="31" t="s">
        <v>420</v>
      </c>
      <c r="F129" s="171">
        <v>496918</v>
      </c>
      <c r="G129" s="165">
        <v>43050.639999999985</v>
      </c>
      <c r="H129" s="165">
        <v>26503.025169999994</v>
      </c>
      <c r="I129" s="241">
        <f t="shared" si="12"/>
        <v>5.3334806084706116E-2</v>
      </c>
      <c r="J129" s="38">
        <v>224815</v>
      </c>
      <c r="K129" s="33">
        <v>18609.780000000002</v>
      </c>
      <c r="L129" s="83">
        <v>11024.521900000002</v>
      </c>
      <c r="M129" s="51">
        <v>43075</v>
      </c>
      <c r="N129" s="53">
        <v>3286.62</v>
      </c>
      <c r="O129" s="51">
        <v>31524</v>
      </c>
      <c r="P129" s="53">
        <v>2405.2800000000002</v>
      </c>
      <c r="Q129" s="54">
        <v>38320</v>
      </c>
      <c r="R129" s="55">
        <v>3377.42</v>
      </c>
      <c r="S129" s="51">
        <v>54368</v>
      </c>
      <c r="T129" s="53">
        <v>4746.5300000000007</v>
      </c>
      <c r="U129" s="54">
        <v>30651</v>
      </c>
      <c r="V129" s="55">
        <v>2573.8000000000002</v>
      </c>
      <c r="W129" s="51">
        <v>26877</v>
      </c>
      <c r="X129" s="53">
        <v>2220.13</v>
      </c>
      <c r="Y129" s="181">
        <v>272103</v>
      </c>
      <c r="Z129" s="174">
        <v>24440.859999999986</v>
      </c>
      <c r="AA129" s="199">
        <v>15478.50326999999</v>
      </c>
      <c r="AB129" s="186">
        <v>33009</v>
      </c>
      <c r="AC129" s="187">
        <v>2866.4200000000014</v>
      </c>
      <c r="AD129" s="188">
        <v>1718.3093399999996</v>
      </c>
      <c r="AE129" s="186">
        <v>20519</v>
      </c>
      <c r="AF129" s="187">
        <v>1730.6999999999996</v>
      </c>
      <c r="AG129" s="188">
        <v>892.70851999999923</v>
      </c>
      <c r="AH129" s="186">
        <v>26352</v>
      </c>
      <c r="AI129" s="187">
        <v>2312.9799999999987</v>
      </c>
      <c r="AJ129" s="188">
        <v>1233.1721199999977</v>
      </c>
      <c r="AK129" s="186">
        <v>55170</v>
      </c>
      <c r="AL129" s="187">
        <v>5051.1999999999962</v>
      </c>
      <c r="AM129" s="188">
        <v>2809.8050200000002</v>
      </c>
      <c r="AN129" s="186">
        <v>53571</v>
      </c>
      <c r="AO129" s="187">
        <v>4901.7499999999964</v>
      </c>
      <c r="AP129" s="188">
        <v>3317.9262899999999</v>
      </c>
      <c r="AQ129" s="186">
        <v>83482</v>
      </c>
      <c r="AR129" s="187">
        <v>7577.8099999999959</v>
      </c>
      <c r="AS129" s="188">
        <v>5506.5819799999945</v>
      </c>
    </row>
    <row r="130" spans="1:881" s="37" customFormat="1" ht="12" customHeight="1" x14ac:dyDescent="0.2">
      <c r="A130" s="123">
        <v>41</v>
      </c>
      <c r="B130" s="124" t="s">
        <v>421</v>
      </c>
      <c r="C130" s="93">
        <v>0.25</v>
      </c>
      <c r="D130" s="30" t="s">
        <v>212</v>
      </c>
      <c r="E130" s="31" t="s">
        <v>411</v>
      </c>
      <c r="F130" s="171">
        <v>139401</v>
      </c>
      <c r="G130" s="165">
        <v>11788.380000000005</v>
      </c>
      <c r="H130" s="165">
        <v>7304.3256200000014</v>
      </c>
      <c r="I130" s="241">
        <f t="shared" si="12"/>
        <v>5.23979427694206E-2</v>
      </c>
      <c r="J130" s="38">
        <v>42600</v>
      </c>
      <c r="K130" s="33">
        <v>3250.3700000000003</v>
      </c>
      <c r="L130" s="83">
        <v>1813.0460000000003</v>
      </c>
      <c r="M130" s="51">
        <v>6856</v>
      </c>
      <c r="N130" s="53">
        <v>523.11</v>
      </c>
      <c r="O130" s="51">
        <v>2334</v>
      </c>
      <c r="P130" s="53">
        <v>178.08</v>
      </c>
      <c r="Q130" s="54">
        <v>5819</v>
      </c>
      <c r="R130" s="55">
        <v>443.99</v>
      </c>
      <c r="S130" s="51">
        <v>15100</v>
      </c>
      <c r="T130" s="53">
        <v>1152.1300000000001</v>
      </c>
      <c r="U130" s="54">
        <v>5776</v>
      </c>
      <c r="V130" s="55">
        <v>440.71</v>
      </c>
      <c r="W130" s="51">
        <v>6715</v>
      </c>
      <c r="X130" s="53">
        <v>512.35</v>
      </c>
      <c r="Y130" s="181">
        <v>96801</v>
      </c>
      <c r="Z130" s="174">
        <v>8538.0100000000039</v>
      </c>
      <c r="AA130" s="199">
        <v>5491.2796200000012</v>
      </c>
      <c r="AB130" s="186">
        <v>8108</v>
      </c>
      <c r="AC130" s="187">
        <v>618.66000000000031</v>
      </c>
      <c r="AD130" s="188">
        <v>330.57981999999998</v>
      </c>
      <c r="AE130" s="186">
        <v>4874</v>
      </c>
      <c r="AF130" s="187">
        <v>387.68</v>
      </c>
      <c r="AG130" s="188">
        <v>170.53675000000004</v>
      </c>
      <c r="AH130" s="186">
        <v>6440</v>
      </c>
      <c r="AI130" s="187">
        <v>567.22999999999968</v>
      </c>
      <c r="AJ130" s="188">
        <v>290.76065999999986</v>
      </c>
      <c r="AK130" s="186">
        <v>17485</v>
      </c>
      <c r="AL130" s="187">
        <v>1566.6</v>
      </c>
      <c r="AM130" s="188">
        <v>842.20167000000038</v>
      </c>
      <c r="AN130" s="186">
        <v>20801</v>
      </c>
      <c r="AO130" s="187">
        <v>1884.6199999999997</v>
      </c>
      <c r="AP130" s="188">
        <v>1300.7325600000004</v>
      </c>
      <c r="AQ130" s="186">
        <v>39093</v>
      </c>
      <c r="AR130" s="187">
        <v>3513.2200000000034</v>
      </c>
      <c r="AS130" s="188">
        <v>2556.4681600000008</v>
      </c>
    </row>
    <row r="131" spans="1:881" s="37" customFormat="1" ht="12" customHeight="1" x14ac:dyDescent="0.2">
      <c r="A131" s="123">
        <v>42</v>
      </c>
      <c r="B131" s="124" t="s">
        <v>422</v>
      </c>
      <c r="C131" s="93">
        <v>0.25</v>
      </c>
      <c r="D131" s="30" t="s">
        <v>212</v>
      </c>
      <c r="E131" s="31" t="s">
        <v>420</v>
      </c>
      <c r="F131" s="171">
        <v>503757</v>
      </c>
      <c r="G131" s="165">
        <v>45145.779999999992</v>
      </c>
      <c r="H131" s="165">
        <v>28432.507840000002</v>
      </c>
      <c r="I131" s="241">
        <f t="shared" si="12"/>
        <v>5.6440918617508051E-2</v>
      </c>
      <c r="J131" s="38">
        <v>229967</v>
      </c>
      <c r="K131" s="33">
        <v>20483.45</v>
      </c>
      <c r="L131" s="83">
        <v>12724.363420000001</v>
      </c>
      <c r="M131" s="51">
        <v>47859</v>
      </c>
      <c r="N131" s="53">
        <v>3651.64</v>
      </c>
      <c r="O131" s="51">
        <v>29253</v>
      </c>
      <c r="P131" s="53">
        <v>2232</v>
      </c>
      <c r="Q131" s="54">
        <v>54113</v>
      </c>
      <c r="R131" s="55">
        <v>4575.05</v>
      </c>
      <c r="S131" s="51">
        <v>56913</v>
      </c>
      <c r="T131" s="53">
        <v>4955.22</v>
      </c>
      <c r="U131" s="54">
        <v>24810</v>
      </c>
      <c r="V131" s="55">
        <v>2070.4</v>
      </c>
      <c r="W131" s="51">
        <v>17019</v>
      </c>
      <c r="X131" s="53">
        <v>2999.14</v>
      </c>
      <c r="Y131" s="181">
        <v>273790</v>
      </c>
      <c r="Z131" s="174">
        <v>24662.329999999991</v>
      </c>
      <c r="AA131" s="199">
        <v>15708.144420000001</v>
      </c>
      <c r="AB131" s="186">
        <v>30353</v>
      </c>
      <c r="AC131" s="187">
        <v>2647.7200000000021</v>
      </c>
      <c r="AD131" s="188">
        <v>1591.6171800000002</v>
      </c>
      <c r="AE131" s="186">
        <v>20497</v>
      </c>
      <c r="AF131" s="187">
        <v>1745.83</v>
      </c>
      <c r="AG131" s="188">
        <v>917.10791000000063</v>
      </c>
      <c r="AH131" s="186">
        <v>24596</v>
      </c>
      <c r="AI131" s="187">
        <v>2156.0899999999992</v>
      </c>
      <c r="AJ131" s="188">
        <v>1151.1120100000003</v>
      </c>
      <c r="AK131" s="186">
        <v>57300</v>
      </c>
      <c r="AL131" s="187">
        <v>5240.8499999999995</v>
      </c>
      <c r="AM131" s="188">
        <v>2913.7565499999996</v>
      </c>
      <c r="AN131" s="186">
        <v>53596</v>
      </c>
      <c r="AO131" s="187">
        <v>4895.4599999999955</v>
      </c>
      <c r="AP131" s="188">
        <v>3302.1702499999997</v>
      </c>
      <c r="AQ131" s="186">
        <v>87448</v>
      </c>
      <c r="AR131" s="187">
        <v>7976.3799999999928</v>
      </c>
      <c r="AS131" s="188">
        <v>5832.3805200000006</v>
      </c>
    </row>
    <row r="132" spans="1:881" s="37" customFormat="1" ht="12" customHeight="1" x14ac:dyDescent="0.2">
      <c r="A132" s="123">
        <v>43</v>
      </c>
      <c r="B132" s="124" t="s">
        <v>423</v>
      </c>
      <c r="C132" s="93">
        <v>0.25</v>
      </c>
      <c r="D132" s="30" t="s">
        <v>212</v>
      </c>
      <c r="E132" s="31" t="s">
        <v>411</v>
      </c>
      <c r="F132" s="171">
        <v>183389</v>
      </c>
      <c r="G132" s="165">
        <v>15445.889999999996</v>
      </c>
      <c r="H132" s="165">
        <v>9491.7347699999955</v>
      </c>
      <c r="I132" s="241">
        <f t="shared" si="12"/>
        <v>5.1757383321791361E-2</v>
      </c>
      <c r="J132" s="38">
        <v>59502</v>
      </c>
      <c r="K132" s="33">
        <v>4540</v>
      </c>
      <c r="L132" s="83">
        <v>2532.4025200000001</v>
      </c>
      <c r="M132" s="51">
        <v>11536</v>
      </c>
      <c r="N132" s="53">
        <v>880.2</v>
      </c>
      <c r="O132" s="51">
        <v>5378</v>
      </c>
      <c r="P132" s="53">
        <v>410.34</v>
      </c>
      <c r="Q132" s="54">
        <v>7691</v>
      </c>
      <c r="R132" s="55">
        <v>586.82000000000005</v>
      </c>
      <c r="S132" s="51">
        <v>18478</v>
      </c>
      <c r="T132" s="53">
        <v>1409.87</v>
      </c>
      <c r="U132" s="54">
        <v>7257</v>
      </c>
      <c r="V132" s="55">
        <v>553.71</v>
      </c>
      <c r="W132" s="51">
        <v>9162</v>
      </c>
      <c r="X132" s="53">
        <v>699.06</v>
      </c>
      <c r="Y132" s="181">
        <v>123887</v>
      </c>
      <c r="Z132" s="174">
        <v>10905.889999999996</v>
      </c>
      <c r="AA132" s="199">
        <v>6959.3322499999958</v>
      </c>
      <c r="AB132" s="186">
        <v>13137</v>
      </c>
      <c r="AC132" s="187">
        <v>1002.5800000000004</v>
      </c>
      <c r="AD132" s="188">
        <v>546.63265999999976</v>
      </c>
      <c r="AE132" s="186">
        <v>6294</v>
      </c>
      <c r="AF132" s="187">
        <v>500.99</v>
      </c>
      <c r="AG132" s="188">
        <v>222.46463999999986</v>
      </c>
      <c r="AH132" s="186">
        <v>8867</v>
      </c>
      <c r="AI132" s="187">
        <v>779.7700000000001</v>
      </c>
      <c r="AJ132" s="188">
        <v>393.35621999999984</v>
      </c>
      <c r="AK132" s="186">
        <v>23268</v>
      </c>
      <c r="AL132" s="187">
        <v>2089.5000000000009</v>
      </c>
      <c r="AM132" s="188">
        <v>1129.1534299999989</v>
      </c>
      <c r="AN132" s="186">
        <v>24199</v>
      </c>
      <c r="AO132" s="187">
        <v>2180.2400000000016</v>
      </c>
      <c r="AP132" s="188">
        <v>1496.6414199999992</v>
      </c>
      <c r="AQ132" s="186">
        <v>48122</v>
      </c>
      <c r="AR132" s="187">
        <v>4352.8099999999922</v>
      </c>
      <c r="AS132" s="188">
        <v>3171.0838799999988</v>
      </c>
    </row>
    <row r="133" spans="1:881" s="37" customFormat="1" ht="12" customHeight="1" x14ac:dyDescent="0.2">
      <c r="A133" s="123">
        <v>44</v>
      </c>
      <c r="B133" s="124" t="s">
        <v>424</v>
      </c>
      <c r="C133" s="93">
        <v>0.25</v>
      </c>
      <c r="D133" s="30" t="s">
        <v>212</v>
      </c>
      <c r="E133" s="31" t="s">
        <v>425</v>
      </c>
      <c r="F133" s="171">
        <v>177521</v>
      </c>
      <c r="G133" s="165">
        <v>14850.570000000009</v>
      </c>
      <c r="H133" s="165">
        <v>9033.983320000003</v>
      </c>
      <c r="I133" s="241">
        <f t="shared" si="12"/>
        <v>5.0889659927557881E-2</v>
      </c>
      <c r="J133" s="38">
        <v>63993</v>
      </c>
      <c r="K133" s="33">
        <v>4882.67</v>
      </c>
      <c r="L133" s="83">
        <v>2723.5461800000003</v>
      </c>
      <c r="M133" s="51">
        <v>12810</v>
      </c>
      <c r="N133" s="53">
        <v>977.4</v>
      </c>
      <c r="O133" s="51">
        <v>5241</v>
      </c>
      <c r="P133" s="53">
        <v>399.89</v>
      </c>
      <c r="Q133" s="54">
        <v>14031</v>
      </c>
      <c r="R133" s="55">
        <v>1070.57</v>
      </c>
      <c r="S133" s="51">
        <v>18152</v>
      </c>
      <c r="T133" s="53">
        <v>1385</v>
      </c>
      <c r="U133" s="54">
        <v>6503</v>
      </c>
      <c r="V133" s="55">
        <v>496.18</v>
      </c>
      <c r="W133" s="51">
        <v>7256</v>
      </c>
      <c r="X133" s="53">
        <v>553.63</v>
      </c>
      <c r="Y133" s="181">
        <v>113528</v>
      </c>
      <c r="Z133" s="174">
        <v>9967.9000000000087</v>
      </c>
      <c r="AA133" s="199">
        <v>6310.4371400000036</v>
      </c>
      <c r="AB133" s="186">
        <v>12630</v>
      </c>
      <c r="AC133" s="187">
        <v>963.75000000000023</v>
      </c>
      <c r="AD133" s="188">
        <v>528.3524900000001</v>
      </c>
      <c r="AE133" s="186">
        <v>6550</v>
      </c>
      <c r="AF133" s="187">
        <v>522.76</v>
      </c>
      <c r="AG133" s="188">
        <v>234.49330999999992</v>
      </c>
      <c r="AH133" s="186">
        <v>10088</v>
      </c>
      <c r="AI133" s="187">
        <v>887.43000000000006</v>
      </c>
      <c r="AJ133" s="188">
        <v>451.66354000000013</v>
      </c>
      <c r="AK133" s="186">
        <v>19923</v>
      </c>
      <c r="AL133" s="187">
        <v>1771.2399999999993</v>
      </c>
      <c r="AM133" s="188">
        <v>934.94124000000011</v>
      </c>
      <c r="AN133" s="186">
        <v>22682</v>
      </c>
      <c r="AO133" s="187">
        <v>2055.2600000000007</v>
      </c>
      <c r="AP133" s="188">
        <v>1420.8400100000001</v>
      </c>
      <c r="AQ133" s="186">
        <v>41655</v>
      </c>
      <c r="AR133" s="187">
        <v>3767.4600000000087</v>
      </c>
      <c r="AS133" s="188">
        <v>2740.1465500000027</v>
      </c>
    </row>
    <row r="134" spans="1:881" s="37" customFormat="1" ht="12" customHeight="1" x14ac:dyDescent="0.2">
      <c r="A134" s="123">
        <v>45</v>
      </c>
      <c r="B134" s="124" t="s">
        <v>426</v>
      </c>
      <c r="C134" s="93">
        <v>0.25</v>
      </c>
      <c r="D134" s="30" t="s">
        <v>212</v>
      </c>
      <c r="E134" s="31" t="s">
        <v>425</v>
      </c>
      <c r="F134" s="171">
        <v>159676</v>
      </c>
      <c r="G134" s="165">
        <v>13275.570000000014</v>
      </c>
      <c r="H134" s="165">
        <v>7971.1842699999997</v>
      </c>
      <c r="I134" s="241">
        <f t="shared" si="12"/>
        <v>4.9920991695683758E-2</v>
      </c>
      <c r="J134" s="38">
        <v>60187</v>
      </c>
      <c r="K134" s="33">
        <v>4592.28</v>
      </c>
      <c r="L134" s="83">
        <v>2561.57062</v>
      </c>
      <c r="M134" s="51">
        <v>11955</v>
      </c>
      <c r="N134" s="53">
        <v>912.17</v>
      </c>
      <c r="O134" s="51">
        <v>6012</v>
      </c>
      <c r="P134" s="53">
        <v>458.72</v>
      </c>
      <c r="Q134" s="54">
        <v>11847</v>
      </c>
      <c r="R134" s="55">
        <v>903.93</v>
      </c>
      <c r="S134" s="51">
        <v>17641</v>
      </c>
      <c r="T134" s="53">
        <v>1346.01</v>
      </c>
      <c r="U134" s="54">
        <v>5484</v>
      </c>
      <c r="V134" s="55">
        <v>418.43</v>
      </c>
      <c r="W134" s="51">
        <v>7248</v>
      </c>
      <c r="X134" s="53">
        <v>553.02</v>
      </c>
      <c r="Y134" s="181">
        <v>99489</v>
      </c>
      <c r="Z134" s="174">
        <v>8683.2900000000136</v>
      </c>
      <c r="AA134" s="199">
        <v>5409.6136499999993</v>
      </c>
      <c r="AB134" s="186">
        <v>10656</v>
      </c>
      <c r="AC134" s="187">
        <v>813.2300000000007</v>
      </c>
      <c r="AD134" s="188">
        <v>441.94273000000015</v>
      </c>
      <c r="AE134" s="186">
        <v>5932</v>
      </c>
      <c r="AF134" s="187">
        <v>467.53000000000003</v>
      </c>
      <c r="AG134" s="188">
        <v>197.05921000000006</v>
      </c>
      <c r="AH134" s="186">
        <v>9577</v>
      </c>
      <c r="AI134" s="187">
        <v>849.53000000000031</v>
      </c>
      <c r="AJ134" s="188">
        <v>433.39702999999975</v>
      </c>
      <c r="AK134" s="186">
        <v>18539</v>
      </c>
      <c r="AL134" s="187">
        <v>1640.6199999999997</v>
      </c>
      <c r="AM134" s="188">
        <v>866.2364699999996</v>
      </c>
      <c r="AN134" s="186">
        <v>21475</v>
      </c>
      <c r="AO134" s="187">
        <v>1924.0900000000004</v>
      </c>
      <c r="AP134" s="188">
        <v>1327.1055299999996</v>
      </c>
      <c r="AQ134" s="186">
        <v>33310</v>
      </c>
      <c r="AR134" s="187">
        <v>2988.2900000000122</v>
      </c>
      <c r="AS134" s="188">
        <v>2143.8726800000004</v>
      </c>
    </row>
    <row r="135" spans="1:881" s="37" customFormat="1" ht="12" customHeight="1" x14ac:dyDescent="0.2">
      <c r="A135" s="123">
        <v>46</v>
      </c>
      <c r="B135" s="124" t="s">
        <v>427</v>
      </c>
      <c r="C135" s="93">
        <v>0.25</v>
      </c>
      <c r="D135" s="30" t="s">
        <v>212</v>
      </c>
      <c r="E135" s="31" t="s">
        <v>425</v>
      </c>
      <c r="F135" s="171">
        <v>188398</v>
      </c>
      <c r="G135" s="165">
        <v>15780.519999999997</v>
      </c>
      <c r="H135" s="165">
        <v>9615.8609199999992</v>
      </c>
      <c r="I135" s="241">
        <f t="shared" si="12"/>
        <v>5.1040143313623283E-2</v>
      </c>
      <c r="J135" s="38">
        <v>67774</v>
      </c>
      <c r="K135" s="33">
        <v>5171.1699999999992</v>
      </c>
      <c r="L135" s="83">
        <v>2884.4752399999988</v>
      </c>
      <c r="M135" s="51">
        <v>14120</v>
      </c>
      <c r="N135" s="53">
        <v>1077.3599999999999</v>
      </c>
      <c r="O135" s="51">
        <v>6455</v>
      </c>
      <c r="P135" s="53">
        <v>492.52</v>
      </c>
      <c r="Q135" s="54">
        <v>14193</v>
      </c>
      <c r="R135" s="55">
        <v>1082.93</v>
      </c>
      <c r="S135" s="51">
        <v>20177</v>
      </c>
      <c r="T135" s="53">
        <v>1539.51</v>
      </c>
      <c r="U135" s="54">
        <v>3781</v>
      </c>
      <c r="V135" s="55">
        <v>288.49</v>
      </c>
      <c r="W135" s="51">
        <v>9048</v>
      </c>
      <c r="X135" s="53">
        <v>690.36</v>
      </c>
      <c r="Y135" s="181">
        <v>120624</v>
      </c>
      <c r="Z135" s="174">
        <v>10609.349999999999</v>
      </c>
      <c r="AA135" s="199">
        <v>6731.3856799999994</v>
      </c>
      <c r="AB135" s="186">
        <v>12415</v>
      </c>
      <c r="AC135" s="187">
        <v>947.46000000000083</v>
      </c>
      <c r="AD135" s="188">
        <v>512.53816999999992</v>
      </c>
      <c r="AE135" s="186">
        <v>6352</v>
      </c>
      <c r="AF135" s="187">
        <v>502.02</v>
      </c>
      <c r="AG135" s="188">
        <v>207.3047</v>
      </c>
      <c r="AH135" s="186">
        <v>9112</v>
      </c>
      <c r="AI135" s="187">
        <v>813.87000000000023</v>
      </c>
      <c r="AJ135" s="188">
        <v>418.10806999999988</v>
      </c>
      <c r="AK135" s="186">
        <v>24047</v>
      </c>
      <c r="AL135" s="187">
        <v>2151.1800000000003</v>
      </c>
      <c r="AM135" s="188">
        <v>1178.70748</v>
      </c>
      <c r="AN135" s="186">
        <v>22974</v>
      </c>
      <c r="AO135" s="187">
        <v>2058.1799999999994</v>
      </c>
      <c r="AP135" s="188">
        <v>1402.16155</v>
      </c>
      <c r="AQ135" s="186">
        <v>45724</v>
      </c>
      <c r="AR135" s="187">
        <v>4136.6399999999967</v>
      </c>
      <c r="AS135" s="188">
        <v>3012.5657099999999</v>
      </c>
    </row>
    <row r="136" spans="1:881" s="37" customFormat="1" ht="12" customHeight="1" x14ac:dyDescent="0.2">
      <c r="A136" s="123">
        <v>47</v>
      </c>
      <c r="B136" s="124" t="s">
        <v>428</v>
      </c>
      <c r="C136" s="93">
        <v>0.25</v>
      </c>
      <c r="D136" s="30" t="s">
        <v>212</v>
      </c>
      <c r="E136" s="31" t="s">
        <v>425</v>
      </c>
      <c r="F136" s="171">
        <v>141901</v>
      </c>
      <c r="G136" s="165">
        <v>11891.310000000001</v>
      </c>
      <c r="H136" s="165">
        <v>7131.8358900000003</v>
      </c>
      <c r="I136" s="241">
        <f t="shared" si="12"/>
        <v>5.0259236298546173E-2</v>
      </c>
      <c r="J136" s="38">
        <v>48740</v>
      </c>
      <c r="K136" s="33">
        <v>3718.8600000000006</v>
      </c>
      <c r="L136" s="83">
        <v>2074.3724000000007</v>
      </c>
      <c r="M136" s="51">
        <v>5501</v>
      </c>
      <c r="N136" s="53">
        <v>419.73</v>
      </c>
      <c r="O136" s="51">
        <v>2778</v>
      </c>
      <c r="P136" s="53">
        <v>211.96</v>
      </c>
      <c r="Q136" s="54">
        <v>9533</v>
      </c>
      <c r="R136" s="55">
        <v>727.37</v>
      </c>
      <c r="S136" s="51">
        <v>19788</v>
      </c>
      <c r="T136" s="53">
        <v>1509.82</v>
      </c>
      <c r="U136" s="54">
        <v>4122</v>
      </c>
      <c r="V136" s="55">
        <v>314.51</v>
      </c>
      <c r="W136" s="51">
        <v>7018</v>
      </c>
      <c r="X136" s="53">
        <v>535.47</v>
      </c>
      <c r="Y136" s="181">
        <v>93161</v>
      </c>
      <c r="Z136" s="174">
        <v>8172.4500000000016</v>
      </c>
      <c r="AA136" s="199">
        <v>5057.4634899999992</v>
      </c>
      <c r="AB136" s="186">
        <v>9378</v>
      </c>
      <c r="AC136" s="187">
        <v>715.59000000000037</v>
      </c>
      <c r="AD136" s="188">
        <v>389.80997000000008</v>
      </c>
      <c r="AE136" s="186">
        <v>5662</v>
      </c>
      <c r="AF136" s="187">
        <v>445.69</v>
      </c>
      <c r="AG136" s="188">
        <v>193.49184999999991</v>
      </c>
      <c r="AH136" s="186">
        <v>7631</v>
      </c>
      <c r="AI136" s="187">
        <v>676.16000000000042</v>
      </c>
      <c r="AJ136" s="188">
        <v>345.16508000000005</v>
      </c>
      <c r="AK136" s="186">
        <v>21389</v>
      </c>
      <c r="AL136" s="187">
        <v>1912.9099999999999</v>
      </c>
      <c r="AM136" s="188">
        <v>1026.8142799999998</v>
      </c>
      <c r="AN136" s="186">
        <v>24572</v>
      </c>
      <c r="AO136" s="187">
        <v>2219.3500000000017</v>
      </c>
      <c r="AP136" s="188">
        <v>1536.3828000000003</v>
      </c>
      <c r="AQ136" s="186">
        <v>24529</v>
      </c>
      <c r="AR136" s="187">
        <v>2202.7499999999991</v>
      </c>
      <c r="AS136" s="188">
        <v>1565.7995099999991</v>
      </c>
    </row>
    <row r="137" spans="1:881" s="37" customFormat="1" ht="12" customHeight="1" x14ac:dyDescent="0.2">
      <c r="A137" s="123">
        <v>48</v>
      </c>
      <c r="B137" s="124" t="s">
        <v>429</v>
      </c>
      <c r="C137" s="93">
        <v>0.25</v>
      </c>
      <c r="D137" s="30" t="s">
        <v>212</v>
      </c>
      <c r="E137" s="31" t="s">
        <v>425</v>
      </c>
      <c r="F137" s="171">
        <v>153934</v>
      </c>
      <c r="G137" s="165">
        <v>12847.339999999998</v>
      </c>
      <c r="H137" s="165">
        <v>7836.1485000000011</v>
      </c>
      <c r="I137" s="241">
        <f t="shared" si="12"/>
        <v>5.0905897982252139E-2</v>
      </c>
      <c r="J137" s="38">
        <v>55456</v>
      </c>
      <c r="K137" s="33">
        <v>4231.2900000000009</v>
      </c>
      <c r="L137" s="83">
        <v>2360.2045600000015</v>
      </c>
      <c r="M137" s="51">
        <v>10781</v>
      </c>
      <c r="N137" s="53">
        <v>822.59</v>
      </c>
      <c r="O137" s="51">
        <v>6101</v>
      </c>
      <c r="P137" s="53">
        <v>465.51</v>
      </c>
      <c r="Q137" s="54">
        <v>11074</v>
      </c>
      <c r="R137" s="55">
        <v>844.95</v>
      </c>
      <c r="S137" s="51">
        <v>14780</v>
      </c>
      <c r="T137" s="53">
        <v>1127.71</v>
      </c>
      <c r="U137" s="54">
        <v>5591</v>
      </c>
      <c r="V137" s="55">
        <v>426.59</v>
      </c>
      <c r="W137" s="51">
        <v>7129</v>
      </c>
      <c r="X137" s="53">
        <v>543.94000000000005</v>
      </c>
      <c r="Y137" s="181">
        <v>98478</v>
      </c>
      <c r="Z137" s="174">
        <v>8616.0499999999975</v>
      </c>
      <c r="AA137" s="199">
        <v>5475.9439399999992</v>
      </c>
      <c r="AB137" s="186">
        <v>10561</v>
      </c>
      <c r="AC137" s="187">
        <v>805.8199999999996</v>
      </c>
      <c r="AD137" s="188">
        <v>442.43375000000003</v>
      </c>
      <c r="AE137" s="186">
        <v>5376</v>
      </c>
      <c r="AF137" s="187">
        <v>423.52000000000004</v>
      </c>
      <c r="AG137" s="188">
        <v>176.72168000000002</v>
      </c>
      <c r="AH137" s="186">
        <v>7367</v>
      </c>
      <c r="AI137" s="187">
        <v>651.09999999999968</v>
      </c>
      <c r="AJ137" s="188">
        <v>335.83327000000008</v>
      </c>
      <c r="AK137" s="186">
        <v>17854</v>
      </c>
      <c r="AL137" s="187">
        <v>1590.8199999999993</v>
      </c>
      <c r="AM137" s="188">
        <v>845.49675000000082</v>
      </c>
      <c r="AN137" s="186">
        <v>21165</v>
      </c>
      <c r="AO137" s="187">
        <v>1901.4000000000005</v>
      </c>
      <c r="AP137" s="188">
        <v>1315.4158799999998</v>
      </c>
      <c r="AQ137" s="186">
        <v>36155</v>
      </c>
      <c r="AR137" s="187">
        <v>3243.3899999999985</v>
      </c>
      <c r="AS137" s="188">
        <v>2360.0426099999991</v>
      </c>
    </row>
    <row r="138" spans="1:881" s="37" customFormat="1" ht="12" customHeight="1" x14ac:dyDescent="0.2">
      <c r="A138" s="123">
        <v>49</v>
      </c>
      <c r="B138" s="124" t="s">
        <v>430</v>
      </c>
      <c r="C138" s="93">
        <v>0.2</v>
      </c>
      <c r="D138" s="30" t="s">
        <v>212</v>
      </c>
      <c r="E138" s="31" t="s">
        <v>415</v>
      </c>
      <c r="F138" s="171">
        <v>137482</v>
      </c>
      <c r="G138" s="165">
        <v>12014.509999999977</v>
      </c>
      <c r="H138" s="165">
        <v>7451.4935699999996</v>
      </c>
      <c r="I138" s="241">
        <f t="shared" si="12"/>
        <v>5.419977575246214E-2</v>
      </c>
      <c r="J138" s="38">
        <v>61422</v>
      </c>
      <c r="K138" s="33">
        <v>4981.32</v>
      </c>
      <c r="L138" s="83">
        <v>2908.9417199999998</v>
      </c>
      <c r="M138" s="51">
        <v>10983</v>
      </c>
      <c r="N138" s="53">
        <v>890.72</v>
      </c>
      <c r="O138" s="51">
        <v>6456</v>
      </c>
      <c r="P138" s="53">
        <v>523.58000000000004</v>
      </c>
      <c r="Q138" s="54">
        <v>15303</v>
      </c>
      <c r="R138" s="55">
        <v>1241.07</v>
      </c>
      <c r="S138" s="51">
        <v>15882</v>
      </c>
      <c r="T138" s="53">
        <v>1288.03</v>
      </c>
      <c r="U138" s="54">
        <v>6826</v>
      </c>
      <c r="V138" s="55">
        <v>553.59</v>
      </c>
      <c r="W138" s="51">
        <v>5972</v>
      </c>
      <c r="X138" s="53">
        <v>484.33</v>
      </c>
      <c r="Y138" s="181">
        <v>76060</v>
      </c>
      <c r="Z138" s="174">
        <v>7033.1899999999778</v>
      </c>
      <c r="AA138" s="199">
        <v>4542.5518499999998</v>
      </c>
      <c r="AB138" s="186">
        <v>9456</v>
      </c>
      <c r="AC138" s="187">
        <v>766.77999999999975</v>
      </c>
      <c r="AD138" s="188">
        <v>432.87681000000021</v>
      </c>
      <c r="AE138" s="186">
        <v>4981</v>
      </c>
      <c r="AF138" s="187">
        <v>419.05999999999995</v>
      </c>
      <c r="AG138" s="188">
        <v>206.47878999999998</v>
      </c>
      <c r="AH138" s="186">
        <v>6837</v>
      </c>
      <c r="AI138" s="187">
        <v>625.22999999999922</v>
      </c>
      <c r="AJ138" s="188">
        <v>334.45489000000032</v>
      </c>
      <c r="AK138" s="186">
        <v>14904</v>
      </c>
      <c r="AL138" s="187">
        <v>1421.6599999999962</v>
      </c>
      <c r="AM138" s="188">
        <v>817.21905999999933</v>
      </c>
      <c r="AN138" s="186">
        <v>15158</v>
      </c>
      <c r="AO138" s="187">
        <v>1446.3699999999981</v>
      </c>
      <c r="AP138" s="188">
        <v>1005.5957799999999</v>
      </c>
      <c r="AQ138" s="186">
        <v>24724</v>
      </c>
      <c r="AR138" s="187">
        <v>2354.0899999999847</v>
      </c>
      <c r="AS138" s="188">
        <v>1745.9265200000004</v>
      </c>
    </row>
    <row r="139" spans="1:881" s="37" customFormat="1" ht="12" customHeight="1" x14ac:dyDescent="0.2">
      <c r="A139" s="123">
        <v>50</v>
      </c>
      <c r="B139" s="124" t="s">
        <v>431</v>
      </c>
      <c r="C139" s="93">
        <v>0.2</v>
      </c>
      <c r="D139" s="30" t="s">
        <v>212</v>
      </c>
      <c r="E139" s="31" t="s">
        <v>415</v>
      </c>
      <c r="F139" s="171">
        <v>117782</v>
      </c>
      <c r="G139" s="165">
        <v>10301.209999999985</v>
      </c>
      <c r="H139" s="165">
        <v>6411.2059900000022</v>
      </c>
      <c r="I139" s="241">
        <f t="shared" si="12"/>
        <v>5.4432816474503765E-2</v>
      </c>
      <c r="J139" s="38">
        <v>57318</v>
      </c>
      <c r="K139" s="33">
        <v>4648.4800000000005</v>
      </c>
      <c r="L139" s="83">
        <v>2714.5706800000007</v>
      </c>
      <c r="M139" s="51">
        <v>9304</v>
      </c>
      <c r="N139" s="53">
        <v>754.55</v>
      </c>
      <c r="O139" s="51">
        <v>5328</v>
      </c>
      <c r="P139" s="53">
        <v>432.1</v>
      </c>
      <c r="Q139" s="54">
        <v>14686</v>
      </c>
      <c r="R139" s="55">
        <v>1191.03</v>
      </c>
      <c r="S139" s="51">
        <v>15889</v>
      </c>
      <c r="T139" s="53">
        <v>1288.5999999999999</v>
      </c>
      <c r="U139" s="54">
        <v>6594</v>
      </c>
      <c r="V139" s="55">
        <v>534.77</v>
      </c>
      <c r="W139" s="51">
        <v>5517</v>
      </c>
      <c r="X139" s="53">
        <v>447.43</v>
      </c>
      <c r="Y139" s="181">
        <v>60464</v>
      </c>
      <c r="Z139" s="174">
        <v>5652.729999999985</v>
      </c>
      <c r="AA139" s="199">
        <v>3696.635310000001</v>
      </c>
      <c r="AB139" s="186">
        <v>746</v>
      </c>
      <c r="AC139" s="187">
        <v>60.459999999999994</v>
      </c>
      <c r="AD139" s="188">
        <v>26.420369999999991</v>
      </c>
      <c r="AE139" s="186">
        <v>5192</v>
      </c>
      <c r="AF139" s="187">
        <v>430.43</v>
      </c>
      <c r="AG139" s="188">
        <v>207.21854000000005</v>
      </c>
      <c r="AH139" s="186">
        <v>5037</v>
      </c>
      <c r="AI139" s="187">
        <v>465.74000000000024</v>
      </c>
      <c r="AJ139" s="188">
        <v>246.72090000000006</v>
      </c>
      <c r="AK139" s="186">
        <v>11426</v>
      </c>
      <c r="AL139" s="187">
        <v>1086.4399999999989</v>
      </c>
      <c r="AM139" s="188">
        <v>605.58765999999991</v>
      </c>
      <c r="AN139" s="186">
        <v>14693</v>
      </c>
      <c r="AO139" s="187">
        <v>1394.9299999999989</v>
      </c>
      <c r="AP139" s="188">
        <v>969.22620999999924</v>
      </c>
      <c r="AQ139" s="186">
        <v>23370</v>
      </c>
      <c r="AR139" s="187">
        <v>2214.7299999999864</v>
      </c>
      <c r="AS139" s="188">
        <v>1641.4616300000016</v>
      </c>
    </row>
    <row r="140" spans="1:881" s="37" customFormat="1" ht="12" customHeight="1" x14ac:dyDescent="0.2">
      <c r="A140" s="123">
        <v>51</v>
      </c>
      <c r="B140" s="124" t="s">
        <v>432</v>
      </c>
      <c r="C140" s="93">
        <v>0.2</v>
      </c>
      <c r="D140" s="30" t="s">
        <v>212</v>
      </c>
      <c r="E140" s="31" t="s">
        <v>415</v>
      </c>
      <c r="F140" s="171">
        <v>137369</v>
      </c>
      <c r="G140" s="165">
        <v>11987.399999999991</v>
      </c>
      <c r="H140" s="165">
        <v>7440.9336799999983</v>
      </c>
      <c r="I140" s="241">
        <f t="shared" si="12"/>
        <v>5.4167488152348772E-2</v>
      </c>
      <c r="J140" s="38">
        <v>64236</v>
      </c>
      <c r="K140" s="33">
        <v>5209.5399999999991</v>
      </c>
      <c r="L140" s="83">
        <v>3042.2173599999987</v>
      </c>
      <c r="M140" s="51">
        <v>11612</v>
      </c>
      <c r="N140" s="53">
        <v>941.73</v>
      </c>
      <c r="O140" s="51">
        <v>7799</v>
      </c>
      <c r="P140" s="53">
        <v>632.5</v>
      </c>
      <c r="Q140" s="54">
        <v>16809</v>
      </c>
      <c r="R140" s="55">
        <v>1363.21</v>
      </c>
      <c r="S140" s="51">
        <v>15966</v>
      </c>
      <c r="T140" s="53">
        <v>1294.8399999999999</v>
      </c>
      <c r="U140" s="54">
        <v>6760</v>
      </c>
      <c r="V140" s="55">
        <v>548.24</v>
      </c>
      <c r="W140" s="51">
        <v>5290</v>
      </c>
      <c r="X140" s="53">
        <v>429.02</v>
      </c>
      <c r="Y140" s="181">
        <v>73133</v>
      </c>
      <c r="Z140" s="174">
        <v>6777.8599999999915</v>
      </c>
      <c r="AA140" s="199">
        <v>4398.7163199999995</v>
      </c>
      <c r="AB140" s="186">
        <v>7447</v>
      </c>
      <c r="AC140" s="187">
        <v>603.92000000000098</v>
      </c>
      <c r="AD140" s="188">
        <v>339.18166999999983</v>
      </c>
      <c r="AE140" s="186">
        <v>4106</v>
      </c>
      <c r="AF140" s="187">
        <v>346.65999999999997</v>
      </c>
      <c r="AG140" s="188">
        <v>173.59222000000008</v>
      </c>
      <c r="AH140" s="186">
        <v>6565</v>
      </c>
      <c r="AI140" s="187">
        <v>599.31999999999948</v>
      </c>
      <c r="AJ140" s="188">
        <v>322.95302000000004</v>
      </c>
      <c r="AK140" s="186">
        <v>15801</v>
      </c>
      <c r="AL140" s="187">
        <v>1507.6599999999964</v>
      </c>
      <c r="AM140" s="188">
        <v>873.85988000000009</v>
      </c>
      <c r="AN140" s="186">
        <v>14863</v>
      </c>
      <c r="AO140" s="187">
        <v>1407.079999999999</v>
      </c>
      <c r="AP140" s="188">
        <v>978.97450999999933</v>
      </c>
      <c r="AQ140" s="186">
        <v>24351</v>
      </c>
      <c r="AR140" s="187">
        <v>2313.2199999999953</v>
      </c>
      <c r="AS140" s="188">
        <v>1710.1550199999997</v>
      </c>
    </row>
    <row r="141" spans="1:881" s="37" customFormat="1" ht="12" customHeight="1" x14ac:dyDescent="0.2">
      <c r="A141" s="123">
        <v>52</v>
      </c>
      <c r="B141" s="124" t="s">
        <v>433</v>
      </c>
      <c r="C141" s="93">
        <v>0.2</v>
      </c>
      <c r="D141" s="30" t="s">
        <v>212</v>
      </c>
      <c r="E141" s="31" t="s">
        <v>415</v>
      </c>
      <c r="F141" s="171">
        <v>117533</v>
      </c>
      <c r="G141" s="165">
        <v>10223.189999999988</v>
      </c>
      <c r="H141" s="165">
        <v>6333.2389600000006</v>
      </c>
      <c r="I141" s="241">
        <f t="shared" si="12"/>
        <v>5.3884772446887261E-2</v>
      </c>
      <c r="J141" s="38">
        <v>54410</v>
      </c>
      <c r="K141" s="33">
        <v>4412.6499999999996</v>
      </c>
      <c r="L141" s="83">
        <v>2576.8565999999996</v>
      </c>
      <c r="M141" s="51">
        <v>9686</v>
      </c>
      <c r="N141" s="53">
        <v>785.53</v>
      </c>
      <c r="O141" s="51">
        <v>6362</v>
      </c>
      <c r="P141" s="53">
        <v>515.96</v>
      </c>
      <c r="Q141" s="54">
        <v>13897</v>
      </c>
      <c r="R141" s="55">
        <v>1127.05</v>
      </c>
      <c r="S141" s="51">
        <v>13873</v>
      </c>
      <c r="T141" s="53">
        <v>1125.0999999999999</v>
      </c>
      <c r="U141" s="54">
        <v>5745</v>
      </c>
      <c r="V141" s="55">
        <v>465.92</v>
      </c>
      <c r="W141" s="51">
        <v>4847</v>
      </c>
      <c r="X141" s="53">
        <v>393.09</v>
      </c>
      <c r="Y141" s="181">
        <v>63123</v>
      </c>
      <c r="Z141" s="174">
        <v>5810.539999999989</v>
      </c>
      <c r="AA141" s="199">
        <v>3756.3823600000005</v>
      </c>
      <c r="AB141" s="186">
        <v>7438</v>
      </c>
      <c r="AC141" s="187">
        <v>603.12000000000091</v>
      </c>
      <c r="AD141" s="188">
        <v>339.44657000000001</v>
      </c>
      <c r="AE141" s="186">
        <v>3929</v>
      </c>
      <c r="AF141" s="187">
        <v>323.37</v>
      </c>
      <c r="AG141" s="188">
        <v>153.84585999999987</v>
      </c>
      <c r="AH141" s="186">
        <v>5294</v>
      </c>
      <c r="AI141" s="187">
        <v>482.72999999999945</v>
      </c>
      <c r="AJ141" s="188">
        <v>259.45361000000008</v>
      </c>
      <c r="AK141" s="186">
        <v>13856</v>
      </c>
      <c r="AL141" s="187">
        <v>1320.6199999999976</v>
      </c>
      <c r="AM141" s="188">
        <v>774.04417999999998</v>
      </c>
      <c r="AN141" s="186">
        <v>12334</v>
      </c>
      <c r="AO141" s="187">
        <v>1170.9199999999983</v>
      </c>
      <c r="AP141" s="188">
        <v>818.39479999999992</v>
      </c>
      <c r="AQ141" s="186">
        <v>20272</v>
      </c>
      <c r="AR141" s="187">
        <v>1909.7799999999927</v>
      </c>
      <c r="AS141" s="188">
        <v>1411.1973400000006</v>
      </c>
    </row>
    <row r="142" spans="1:881" s="37" customFormat="1" ht="12" customHeight="1" x14ac:dyDescent="0.2">
      <c r="A142" s="123">
        <v>53</v>
      </c>
      <c r="B142" s="124" t="s">
        <v>434</v>
      </c>
      <c r="C142" s="93">
        <v>20.07</v>
      </c>
      <c r="D142" s="30" t="s">
        <v>212</v>
      </c>
      <c r="E142" s="31" t="s">
        <v>435</v>
      </c>
      <c r="F142" s="171">
        <v>48888233</v>
      </c>
      <c r="G142" s="165">
        <v>3551408.3399999985</v>
      </c>
      <c r="H142" s="165">
        <v>1929854.9931000003</v>
      </c>
      <c r="I142" s="241">
        <f t="shared" si="12"/>
        <v>3.9474836267860212E-2</v>
      </c>
      <c r="J142" s="38">
        <v>20983946</v>
      </c>
      <c r="K142" s="33">
        <v>1509901.1999999997</v>
      </c>
      <c r="L142" s="83">
        <v>801902.86195999966</v>
      </c>
      <c r="M142" s="51">
        <v>4262152</v>
      </c>
      <c r="N142" s="53">
        <v>313853.62999999995</v>
      </c>
      <c r="O142" s="51">
        <v>2378193</v>
      </c>
      <c r="P142" s="53">
        <v>171507.34</v>
      </c>
      <c r="Q142" s="54">
        <v>3712622</v>
      </c>
      <c r="R142" s="55">
        <v>269159</v>
      </c>
      <c r="S142" s="51">
        <v>5297023</v>
      </c>
      <c r="T142" s="53">
        <v>383058.37999999995</v>
      </c>
      <c r="U142" s="54">
        <v>2688174</v>
      </c>
      <c r="V142" s="55">
        <v>186102.48</v>
      </c>
      <c r="W142" s="51">
        <v>2645782</v>
      </c>
      <c r="X142" s="53">
        <v>186220.37</v>
      </c>
      <c r="Y142" s="200">
        <v>27904287</v>
      </c>
      <c r="Z142" s="201">
        <v>2041507.1399999987</v>
      </c>
      <c r="AA142" s="202">
        <v>1127952.1311400007</v>
      </c>
      <c r="AB142" s="189">
        <v>2809630</v>
      </c>
      <c r="AC142" s="190">
        <v>200862.76999999984</v>
      </c>
      <c r="AD142" s="191">
        <v>110119.08103000003</v>
      </c>
      <c r="AE142" s="189">
        <v>2464388</v>
      </c>
      <c r="AF142" s="190">
        <v>172059.28</v>
      </c>
      <c r="AG142" s="191">
        <v>83062.09583999998</v>
      </c>
      <c r="AH142" s="189">
        <v>2856393</v>
      </c>
      <c r="AI142" s="190">
        <v>200962.51999999984</v>
      </c>
      <c r="AJ142" s="191">
        <v>86945.966739999989</v>
      </c>
      <c r="AK142" s="189">
        <v>5753432</v>
      </c>
      <c r="AL142" s="190">
        <v>424159.55000000051</v>
      </c>
      <c r="AM142" s="191">
        <v>185668.85423999987</v>
      </c>
      <c r="AN142" s="189">
        <v>5872771</v>
      </c>
      <c r="AO142" s="190">
        <v>433965.26999999973</v>
      </c>
      <c r="AP142" s="191">
        <v>254973.52363000016</v>
      </c>
      <c r="AQ142" s="189">
        <v>8147673</v>
      </c>
      <c r="AR142" s="190">
        <v>609497.74999999884</v>
      </c>
      <c r="AS142" s="191">
        <v>407182.60966000054</v>
      </c>
    </row>
    <row r="143" spans="1:881" s="130" customFormat="1" ht="12" customHeight="1" thickBot="1" x14ac:dyDescent="0.3">
      <c r="A143" s="132"/>
      <c r="B143" s="40" t="s">
        <v>436</v>
      </c>
      <c r="C143" s="40">
        <f>SUM(C85:C142)</f>
        <v>61.815000000000012</v>
      </c>
      <c r="D143" s="133"/>
      <c r="E143" s="42"/>
      <c r="F143" s="172">
        <v>109570832.32243192</v>
      </c>
      <c r="G143" s="166">
        <v>8232230.7286999989</v>
      </c>
      <c r="H143" s="166">
        <v>4536957.5238419687</v>
      </c>
      <c r="I143" s="244">
        <f>H143/F143</f>
        <v>4.1406617323953086E-2</v>
      </c>
      <c r="J143" s="43">
        <v>46282635</v>
      </c>
      <c r="K143" s="44">
        <v>3462725.6787</v>
      </c>
      <c r="L143" s="84">
        <v>1901149.5737999997</v>
      </c>
      <c r="M143" s="134">
        <v>9758628</v>
      </c>
      <c r="N143" s="46">
        <v>739580.98800000001</v>
      </c>
      <c r="O143" s="134">
        <v>5489233</v>
      </c>
      <c r="P143" s="46">
        <v>411696.8786</v>
      </c>
      <c r="Q143" s="135">
        <v>8848470</v>
      </c>
      <c r="R143" s="49">
        <v>669712.97500000009</v>
      </c>
      <c r="S143" s="134">
        <v>11196199</v>
      </c>
      <c r="T143" s="46">
        <v>837630.478</v>
      </c>
      <c r="U143" s="135">
        <v>5352828</v>
      </c>
      <c r="V143" s="49">
        <v>388760.54829999997</v>
      </c>
      <c r="W143" s="134">
        <v>5637277</v>
      </c>
      <c r="X143" s="46">
        <v>415343.81079999998</v>
      </c>
      <c r="Y143" s="203">
        <v>63288197.322431922</v>
      </c>
      <c r="Z143" s="204">
        <v>4769505.05</v>
      </c>
      <c r="AA143" s="205">
        <v>2635807.9500419679</v>
      </c>
      <c r="AB143" s="206">
        <v>6387187.3510285988</v>
      </c>
      <c r="AC143" s="207">
        <v>474760.80999999982</v>
      </c>
      <c r="AD143" s="208">
        <v>259621.49517527455</v>
      </c>
      <c r="AE143" s="206">
        <v>5355983.8440000005</v>
      </c>
      <c r="AF143" s="207">
        <v>391501.37999999989</v>
      </c>
      <c r="AG143" s="208">
        <v>194610.89915327998</v>
      </c>
      <c r="AH143" s="206">
        <v>6333229.0630000001</v>
      </c>
      <c r="AI143" s="207">
        <v>467207.34999999974</v>
      </c>
      <c r="AJ143" s="208">
        <v>202281.09472296003</v>
      </c>
      <c r="AK143" s="206">
        <v>12677303.376388358</v>
      </c>
      <c r="AL143" s="207">
        <v>960789.86000000057</v>
      </c>
      <c r="AM143" s="208">
        <v>411003.16817687126</v>
      </c>
      <c r="AN143" s="206">
        <v>13201799.154257979</v>
      </c>
      <c r="AO143" s="207">
        <v>1000478.75</v>
      </c>
      <c r="AP143" s="208">
        <v>580621.12651609245</v>
      </c>
      <c r="AQ143" s="206">
        <v>19332694.533756979</v>
      </c>
      <c r="AR143" s="207">
        <v>1474766.8999999997</v>
      </c>
      <c r="AS143" s="208">
        <v>987670.16629749024</v>
      </c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/>
      <c r="GK143" s="37"/>
      <c r="GL143" s="37"/>
      <c r="GM143" s="37"/>
      <c r="GN143" s="37"/>
      <c r="GO143" s="37"/>
      <c r="GP143" s="37"/>
      <c r="GQ143" s="37"/>
      <c r="GR143" s="37"/>
      <c r="GS143" s="37"/>
      <c r="GT143" s="37"/>
      <c r="GU143" s="37"/>
      <c r="GV143" s="37"/>
      <c r="GW143" s="37"/>
      <c r="GX143" s="37"/>
      <c r="GY143" s="37"/>
      <c r="GZ143" s="37"/>
      <c r="HA143" s="37"/>
      <c r="HB143" s="37"/>
      <c r="HC143" s="37"/>
      <c r="HD143" s="37"/>
      <c r="HE143" s="37"/>
      <c r="HF143" s="37"/>
      <c r="HG143" s="37"/>
      <c r="HH143" s="37"/>
      <c r="HI143" s="37"/>
      <c r="HJ143" s="37"/>
      <c r="HK143" s="37"/>
      <c r="HL143" s="37"/>
      <c r="HM143" s="37"/>
      <c r="HN143" s="37"/>
      <c r="HO143" s="37"/>
      <c r="HP143" s="37"/>
      <c r="HQ143" s="37"/>
      <c r="HR143" s="37"/>
      <c r="HS143" s="37"/>
      <c r="HT143" s="37"/>
      <c r="HU143" s="37"/>
      <c r="HV143" s="37"/>
      <c r="HW143" s="37"/>
      <c r="HX143" s="37"/>
      <c r="HY143" s="37"/>
      <c r="HZ143" s="37"/>
      <c r="IA143" s="37"/>
      <c r="IB143" s="37"/>
      <c r="IC143" s="37"/>
      <c r="ID143" s="37"/>
      <c r="IE143" s="37"/>
      <c r="IF143" s="37"/>
      <c r="IG143" s="37"/>
      <c r="IH143" s="37"/>
      <c r="II143" s="37"/>
      <c r="IJ143" s="37"/>
      <c r="IK143" s="37"/>
      <c r="IL143" s="37"/>
      <c r="IM143" s="37"/>
      <c r="IN143" s="37"/>
      <c r="IO143" s="37"/>
      <c r="IP143" s="37"/>
      <c r="IQ143" s="37"/>
      <c r="IR143" s="37"/>
      <c r="IS143" s="37"/>
      <c r="IT143" s="37"/>
      <c r="IU143" s="37"/>
      <c r="IV143" s="37"/>
      <c r="IW143" s="37"/>
      <c r="IX143" s="37"/>
      <c r="IY143" s="37"/>
      <c r="IZ143" s="37"/>
      <c r="JA143" s="37"/>
      <c r="JB143" s="37"/>
      <c r="JC143" s="37"/>
      <c r="JD143" s="37"/>
      <c r="JE143" s="37"/>
      <c r="JF143" s="37"/>
      <c r="JG143" s="37"/>
      <c r="JH143" s="37"/>
      <c r="JI143" s="37"/>
      <c r="JJ143" s="37"/>
      <c r="JK143" s="37"/>
      <c r="JL143" s="37"/>
      <c r="JM143" s="37"/>
      <c r="JN143" s="37"/>
      <c r="JO143" s="37"/>
      <c r="JP143" s="37"/>
      <c r="JQ143" s="37"/>
      <c r="JR143" s="37"/>
      <c r="JS143" s="37"/>
      <c r="JT143" s="37"/>
      <c r="JU143" s="37"/>
      <c r="JV143" s="37"/>
      <c r="JW143" s="37"/>
      <c r="JX143" s="37"/>
      <c r="JY143" s="37"/>
      <c r="JZ143" s="37"/>
      <c r="KA143" s="37"/>
      <c r="KB143" s="37"/>
      <c r="KC143" s="37"/>
      <c r="KD143" s="37"/>
      <c r="KE143" s="37"/>
      <c r="KF143" s="37"/>
      <c r="KG143" s="37"/>
      <c r="KH143" s="37"/>
      <c r="KI143" s="37"/>
      <c r="KJ143" s="37"/>
      <c r="KK143" s="37"/>
      <c r="KL143" s="37"/>
      <c r="KM143" s="37"/>
      <c r="KN143" s="37"/>
      <c r="KO143" s="37"/>
      <c r="KP143" s="37"/>
      <c r="KQ143" s="37"/>
      <c r="KR143" s="37"/>
      <c r="KS143" s="37"/>
      <c r="KT143" s="37"/>
      <c r="KU143" s="37"/>
      <c r="KV143" s="37"/>
      <c r="KW143" s="37"/>
      <c r="KX143" s="37"/>
      <c r="KY143" s="37"/>
      <c r="KZ143" s="37"/>
      <c r="LA143" s="37"/>
      <c r="LB143" s="37"/>
      <c r="LC143" s="37"/>
      <c r="LD143" s="37"/>
      <c r="LE143" s="37"/>
      <c r="LF143" s="37"/>
      <c r="LG143" s="37"/>
      <c r="LH143" s="37"/>
      <c r="LI143" s="37"/>
      <c r="LJ143" s="37"/>
      <c r="LK143" s="37"/>
      <c r="LL143" s="37"/>
      <c r="LM143" s="37"/>
      <c r="LN143" s="37"/>
      <c r="LO143" s="37"/>
      <c r="LP143" s="37"/>
      <c r="LQ143" s="37"/>
      <c r="LR143" s="37"/>
      <c r="LS143" s="37"/>
      <c r="LT143" s="37"/>
      <c r="LU143" s="37"/>
      <c r="LV143" s="37"/>
      <c r="LW143" s="37"/>
      <c r="LX143" s="37"/>
      <c r="LY143" s="37"/>
      <c r="LZ143" s="37"/>
      <c r="MA143" s="37"/>
      <c r="MB143" s="37"/>
      <c r="MC143" s="37"/>
      <c r="MD143" s="37"/>
      <c r="ME143" s="37"/>
      <c r="MF143" s="37"/>
      <c r="MG143" s="37"/>
      <c r="MH143" s="37"/>
      <c r="MI143" s="37"/>
      <c r="MJ143" s="37"/>
      <c r="MK143" s="37"/>
      <c r="ML143" s="37"/>
      <c r="MM143" s="37"/>
      <c r="MN143" s="37"/>
      <c r="MO143" s="37"/>
      <c r="MP143" s="37"/>
      <c r="MQ143" s="37"/>
      <c r="MR143" s="37"/>
      <c r="MS143" s="37"/>
      <c r="MT143" s="37"/>
      <c r="MU143" s="37"/>
      <c r="MV143" s="37"/>
      <c r="MW143" s="37"/>
      <c r="MX143" s="37"/>
      <c r="MY143" s="37"/>
      <c r="MZ143" s="37"/>
      <c r="NA143" s="37"/>
      <c r="NB143" s="37"/>
      <c r="NC143" s="37"/>
      <c r="ND143" s="37"/>
      <c r="NE143" s="37"/>
      <c r="NF143" s="37"/>
      <c r="NG143" s="37"/>
      <c r="NH143" s="37"/>
      <c r="NI143" s="37"/>
      <c r="NJ143" s="37"/>
      <c r="NK143" s="37"/>
      <c r="NL143" s="37"/>
      <c r="NM143" s="37"/>
      <c r="NN143" s="37"/>
      <c r="NO143" s="37"/>
      <c r="NP143" s="37"/>
      <c r="NQ143" s="37"/>
      <c r="NR143" s="37"/>
      <c r="NS143" s="37"/>
      <c r="NT143" s="37"/>
      <c r="NU143" s="37"/>
      <c r="NV143" s="37"/>
      <c r="NW143" s="37"/>
      <c r="NX143" s="37"/>
      <c r="NY143" s="37"/>
      <c r="NZ143" s="37"/>
      <c r="OA143" s="37"/>
      <c r="OB143" s="37"/>
      <c r="OC143" s="37"/>
      <c r="OD143" s="37"/>
      <c r="OE143" s="37"/>
      <c r="OF143" s="37"/>
      <c r="OG143" s="37"/>
      <c r="OH143" s="37"/>
      <c r="OI143" s="37"/>
      <c r="OJ143" s="37"/>
      <c r="OK143" s="37"/>
      <c r="OL143" s="37"/>
      <c r="OM143" s="37"/>
      <c r="ON143" s="37"/>
      <c r="OO143" s="37"/>
      <c r="OP143" s="37"/>
      <c r="OQ143" s="37"/>
      <c r="OR143" s="37"/>
      <c r="OS143" s="37"/>
      <c r="OT143" s="37"/>
      <c r="OU143" s="37"/>
      <c r="OV143" s="37"/>
      <c r="OW143" s="37"/>
      <c r="OX143" s="37"/>
      <c r="OY143" s="37"/>
      <c r="OZ143" s="37"/>
      <c r="PA143" s="37"/>
      <c r="PB143" s="37"/>
      <c r="PC143" s="37"/>
      <c r="PD143" s="37"/>
      <c r="PE143" s="37"/>
      <c r="PF143" s="37"/>
      <c r="PG143" s="37"/>
      <c r="PH143" s="37"/>
      <c r="PI143" s="37"/>
      <c r="PJ143" s="37"/>
      <c r="PK143" s="37"/>
      <c r="PL143" s="37"/>
      <c r="PM143" s="37"/>
      <c r="PN143" s="37"/>
      <c r="PO143" s="37"/>
      <c r="PP143" s="37"/>
      <c r="PQ143" s="37"/>
      <c r="PR143" s="37"/>
      <c r="PS143" s="37"/>
      <c r="PT143" s="37"/>
      <c r="PU143" s="37"/>
      <c r="PV143" s="37"/>
      <c r="PW143" s="37"/>
      <c r="PX143" s="37"/>
      <c r="PY143" s="37"/>
      <c r="PZ143" s="37"/>
      <c r="QA143" s="37"/>
      <c r="QB143" s="37"/>
      <c r="QC143" s="37"/>
      <c r="QD143" s="37"/>
      <c r="QE143" s="37"/>
      <c r="QF143" s="37"/>
      <c r="QG143" s="37"/>
      <c r="QH143" s="37"/>
      <c r="QI143" s="37"/>
      <c r="QJ143" s="37"/>
      <c r="QK143" s="37"/>
      <c r="QL143" s="37"/>
      <c r="QM143" s="37"/>
      <c r="QN143" s="37"/>
      <c r="QO143" s="37"/>
      <c r="QP143" s="37"/>
      <c r="QQ143" s="37"/>
      <c r="QR143" s="37"/>
      <c r="QS143" s="37"/>
      <c r="QT143" s="37"/>
      <c r="QU143" s="37"/>
      <c r="QV143" s="37"/>
      <c r="QW143" s="37"/>
      <c r="QX143" s="37"/>
      <c r="QY143" s="37"/>
      <c r="QZ143" s="37"/>
      <c r="RA143" s="37"/>
      <c r="RB143" s="37"/>
      <c r="RC143" s="37"/>
      <c r="RD143" s="37"/>
      <c r="RE143" s="37"/>
      <c r="RF143" s="37"/>
      <c r="RG143" s="37"/>
      <c r="RH143" s="37"/>
      <c r="RI143" s="37"/>
      <c r="RJ143" s="37"/>
      <c r="RK143" s="37"/>
      <c r="RL143" s="37"/>
      <c r="RM143" s="37"/>
      <c r="RN143" s="37"/>
      <c r="RO143" s="37"/>
      <c r="RP143" s="37"/>
      <c r="RQ143" s="37"/>
      <c r="RR143" s="37"/>
      <c r="RS143" s="37"/>
      <c r="RT143" s="37"/>
      <c r="RU143" s="37"/>
      <c r="RV143" s="37"/>
      <c r="RW143" s="37"/>
      <c r="RX143" s="37"/>
      <c r="RY143" s="37"/>
      <c r="RZ143" s="37"/>
      <c r="SA143" s="37"/>
      <c r="SB143" s="37"/>
      <c r="SC143" s="37"/>
      <c r="SD143" s="37"/>
      <c r="SE143" s="37"/>
      <c r="SF143" s="37"/>
      <c r="SG143" s="37"/>
      <c r="SH143" s="37"/>
      <c r="SI143" s="37"/>
      <c r="SJ143" s="37"/>
      <c r="SK143" s="37"/>
      <c r="SL143" s="37"/>
      <c r="SM143" s="37"/>
      <c r="SN143" s="37"/>
      <c r="SO143" s="37"/>
      <c r="SP143" s="37"/>
      <c r="SQ143" s="37"/>
      <c r="SR143" s="37"/>
      <c r="SS143" s="37"/>
      <c r="ST143" s="37"/>
      <c r="SU143" s="37"/>
      <c r="SV143" s="37"/>
      <c r="SW143" s="37"/>
      <c r="SX143" s="37"/>
      <c r="SY143" s="37"/>
      <c r="SZ143" s="37"/>
      <c r="TA143" s="37"/>
      <c r="TB143" s="37"/>
      <c r="TC143" s="37"/>
      <c r="TD143" s="37"/>
      <c r="TE143" s="37"/>
      <c r="TF143" s="37"/>
      <c r="TG143" s="37"/>
      <c r="TH143" s="37"/>
      <c r="TI143" s="37"/>
      <c r="TJ143" s="37"/>
      <c r="TK143" s="37"/>
      <c r="TL143" s="37"/>
      <c r="TM143" s="37"/>
      <c r="TN143" s="37"/>
      <c r="TO143" s="37"/>
      <c r="TP143" s="37"/>
      <c r="TQ143" s="37"/>
      <c r="TR143" s="37"/>
      <c r="TS143" s="37"/>
      <c r="TT143" s="37"/>
      <c r="TU143" s="37"/>
      <c r="TV143" s="37"/>
      <c r="TW143" s="37"/>
      <c r="TX143" s="37"/>
      <c r="TY143" s="37"/>
      <c r="TZ143" s="37"/>
      <c r="UA143" s="37"/>
      <c r="UB143" s="37"/>
      <c r="UC143" s="37"/>
      <c r="UD143" s="37"/>
      <c r="UE143" s="37"/>
      <c r="UF143" s="37"/>
      <c r="UG143" s="37"/>
      <c r="UH143" s="37"/>
      <c r="UI143" s="37"/>
      <c r="UJ143" s="37"/>
      <c r="UK143" s="37"/>
      <c r="UL143" s="37"/>
      <c r="UM143" s="37"/>
      <c r="UN143" s="37"/>
      <c r="UO143" s="37"/>
      <c r="UP143" s="37"/>
      <c r="UQ143" s="37"/>
      <c r="UR143" s="37"/>
      <c r="US143" s="37"/>
      <c r="UT143" s="37"/>
      <c r="UU143" s="37"/>
      <c r="UV143" s="37"/>
      <c r="UW143" s="37"/>
      <c r="UX143" s="37"/>
      <c r="UY143" s="37"/>
      <c r="UZ143" s="37"/>
      <c r="VA143" s="37"/>
      <c r="VB143" s="37"/>
      <c r="VC143" s="37"/>
      <c r="VD143" s="37"/>
      <c r="VE143" s="37"/>
      <c r="VF143" s="37"/>
      <c r="VG143" s="37"/>
      <c r="VH143" s="37"/>
      <c r="VI143" s="37"/>
      <c r="VJ143" s="37"/>
      <c r="VK143" s="37"/>
      <c r="VL143" s="37"/>
      <c r="VM143" s="37"/>
      <c r="VN143" s="37"/>
      <c r="VO143" s="37"/>
      <c r="VP143" s="37"/>
      <c r="VQ143" s="37"/>
      <c r="VR143" s="37"/>
      <c r="VS143" s="37"/>
      <c r="VT143" s="37"/>
      <c r="VU143" s="37"/>
      <c r="VV143" s="37"/>
      <c r="VW143" s="37"/>
      <c r="VX143" s="37"/>
      <c r="VY143" s="37"/>
      <c r="VZ143" s="37"/>
      <c r="WA143" s="37"/>
      <c r="WB143" s="37"/>
      <c r="WC143" s="37"/>
      <c r="WD143" s="37"/>
      <c r="WE143" s="37"/>
      <c r="WF143" s="37"/>
      <c r="WG143" s="37"/>
      <c r="WH143" s="37"/>
      <c r="WI143" s="37"/>
      <c r="WJ143" s="37"/>
      <c r="WK143" s="37"/>
      <c r="WL143" s="37"/>
      <c r="WM143" s="37"/>
      <c r="WN143" s="37"/>
      <c r="WO143" s="37"/>
      <c r="WP143" s="37"/>
      <c r="WQ143" s="37"/>
      <c r="WR143" s="37"/>
      <c r="WS143" s="37"/>
      <c r="WT143" s="37"/>
      <c r="WU143" s="37"/>
      <c r="WV143" s="37"/>
      <c r="WW143" s="37"/>
      <c r="WX143" s="37"/>
      <c r="WY143" s="37"/>
      <c r="WZ143" s="37"/>
      <c r="XA143" s="37"/>
      <c r="XB143" s="37"/>
      <c r="XC143" s="37"/>
      <c r="XD143" s="37"/>
      <c r="XE143" s="37"/>
      <c r="XF143" s="37"/>
      <c r="XG143" s="37"/>
      <c r="XH143" s="37"/>
      <c r="XI143" s="37"/>
      <c r="XJ143" s="37"/>
      <c r="XK143" s="37"/>
      <c r="XL143" s="37"/>
      <c r="XM143" s="37"/>
      <c r="XN143" s="37"/>
      <c r="XO143" s="37"/>
      <c r="XP143" s="37"/>
      <c r="XQ143" s="37"/>
      <c r="XR143" s="37"/>
      <c r="XS143" s="37"/>
      <c r="XT143" s="37"/>
      <c r="XU143" s="37"/>
      <c r="XV143" s="37"/>
      <c r="XW143" s="37"/>
      <c r="XX143" s="37"/>
      <c r="XY143" s="37"/>
      <c r="XZ143" s="37"/>
      <c r="YA143" s="37"/>
      <c r="YB143" s="37"/>
      <c r="YC143" s="37"/>
      <c r="YD143" s="37"/>
      <c r="YE143" s="37"/>
      <c r="YF143" s="37"/>
      <c r="YG143" s="37"/>
      <c r="YH143" s="37"/>
      <c r="YI143" s="37"/>
      <c r="YJ143" s="37"/>
      <c r="YK143" s="37"/>
      <c r="YL143" s="37"/>
      <c r="YM143" s="37"/>
      <c r="YN143" s="37"/>
      <c r="YO143" s="37"/>
      <c r="YP143" s="37"/>
      <c r="YQ143" s="37"/>
      <c r="YR143" s="37"/>
      <c r="YS143" s="37"/>
      <c r="YT143" s="37"/>
      <c r="YU143" s="37"/>
      <c r="YV143" s="37"/>
      <c r="YW143" s="37"/>
      <c r="YX143" s="37"/>
      <c r="YY143" s="37"/>
      <c r="YZ143" s="37"/>
      <c r="ZA143" s="37"/>
      <c r="ZB143" s="37"/>
      <c r="ZC143" s="37"/>
      <c r="ZD143" s="37"/>
      <c r="ZE143" s="37"/>
      <c r="ZF143" s="37"/>
      <c r="ZG143" s="37"/>
      <c r="ZH143" s="37"/>
      <c r="ZI143" s="37"/>
      <c r="ZJ143" s="37"/>
      <c r="ZK143" s="37"/>
      <c r="ZL143" s="37"/>
      <c r="ZM143" s="37"/>
      <c r="ZN143" s="37"/>
      <c r="ZO143" s="37"/>
      <c r="ZP143" s="37"/>
      <c r="ZQ143" s="37"/>
      <c r="ZR143" s="37"/>
      <c r="ZS143" s="37"/>
      <c r="ZT143" s="37"/>
      <c r="ZU143" s="37"/>
      <c r="ZV143" s="37"/>
      <c r="ZW143" s="37"/>
      <c r="ZX143" s="37"/>
      <c r="ZY143" s="37"/>
      <c r="ZZ143" s="37"/>
      <c r="AAA143" s="37"/>
      <c r="AAB143" s="37"/>
      <c r="AAC143" s="37"/>
      <c r="AAD143" s="37"/>
      <c r="AAE143" s="37"/>
      <c r="AAF143" s="37"/>
      <c r="AAG143" s="37"/>
      <c r="AAH143" s="37"/>
      <c r="AAI143" s="37"/>
      <c r="AAJ143" s="37"/>
      <c r="AAK143" s="37"/>
      <c r="AAL143" s="37"/>
      <c r="AAM143" s="37"/>
      <c r="AAN143" s="37"/>
      <c r="AAO143" s="37"/>
      <c r="AAP143" s="37"/>
      <c r="AAQ143" s="37"/>
      <c r="AAR143" s="37"/>
      <c r="AAS143" s="37"/>
      <c r="AAT143" s="37"/>
      <c r="AAU143" s="37"/>
      <c r="AAV143" s="37"/>
      <c r="AAW143" s="37"/>
      <c r="AAX143" s="37"/>
      <c r="AAY143" s="37"/>
      <c r="AAZ143" s="37"/>
      <c r="ABA143" s="37"/>
      <c r="ABB143" s="37"/>
      <c r="ABC143" s="37"/>
      <c r="ABD143" s="37"/>
      <c r="ABE143" s="37"/>
      <c r="ABF143" s="37"/>
      <c r="ABG143" s="37"/>
      <c r="ABH143" s="37"/>
      <c r="ABI143" s="37"/>
      <c r="ABJ143" s="37"/>
      <c r="ABK143" s="37"/>
      <c r="ABL143" s="37"/>
      <c r="ABM143" s="37"/>
      <c r="ABN143" s="37"/>
      <c r="ABO143" s="37"/>
      <c r="ABP143" s="37"/>
      <c r="ABQ143" s="37"/>
      <c r="ABR143" s="37"/>
      <c r="ABS143" s="37"/>
      <c r="ABT143" s="37"/>
      <c r="ABU143" s="37"/>
      <c r="ABV143" s="37"/>
      <c r="ABW143" s="37"/>
      <c r="ABX143" s="37"/>
      <c r="ABY143" s="37"/>
      <c r="ABZ143" s="37"/>
      <c r="ACA143" s="37"/>
      <c r="ACB143" s="37"/>
      <c r="ACC143" s="37"/>
      <c r="ACD143" s="37"/>
      <c r="ACE143" s="37"/>
      <c r="ACF143" s="37"/>
      <c r="ACG143" s="37"/>
      <c r="ACH143" s="37"/>
      <c r="ACI143" s="37"/>
      <c r="ACJ143" s="37"/>
      <c r="ACK143" s="37"/>
      <c r="ACL143" s="37"/>
      <c r="ACM143" s="37"/>
      <c r="ACN143" s="37"/>
      <c r="ACO143" s="37"/>
      <c r="ACP143" s="37"/>
      <c r="ACQ143" s="37"/>
      <c r="ACR143" s="37"/>
      <c r="ACS143" s="37"/>
      <c r="ACT143" s="37"/>
      <c r="ACU143" s="37"/>
      <c r="ACV143" s="37"/>
      <c r="ACW143" s="37"/>
      <c r="ACX143" s="37"/>
      <c r="ACY143" s="37"/>
      <c r="ACZ143" s="37"/>
      <c r="ADA143" s="37"/>
      <c r="ADB143" s="37"/>
      <c r="ADC143" s="37"/>
      <c r="ADD143" s="37"/>
      <c r="ADE143" s="37"/>
      <c r="ADF143" s="37"/>
      <c r="ADG143" s="37"/>
      <c r="ADH143" s="37"/>
      <c r="ADI143" s="37"/>
      <c r="ADJ143" s="37"/>
      <c r="ADK143" s="37"/>
      <c r="ADL143" s="37"/>
      <c r="ADM143" s="37"/>
      <c r="ADN143" s="37"/>
      <c r="ADO143" s="37"/>
      <c r="ADP143" s="37"/>
      <c r="ADQ143" s="37"/>
      <c r="ADR143" s="37"/>
      <c r="ADS143" s="37"/>
      <c r="ADT143" s="37"/>
      <c r="ADU143" s="37"/>
      <c r="ADV143" s="37"/>
      <c r="ADW143" s="37"/>
      <c r="ADX143" s="37"/>
      <c r="ADY143" s="37"/>
      <c r="ADZ143" s="37"/>
      <c r="AEA143" s="37"/>
      <c r="AEB143" s="37"/>
      <c r="AEC143" s="37"/>
      <c r="AED143" s="37"/>
      <c r="AEE143" s="37"/>
      <c r="AEF143" s="37"/>
      <c r="AEG143" s="37"/>
      <c r="AEH143" s="37"/>
      <c r="AEI143" s="37"/>
      <c r="AEJ143" s="37"/>
      <c r="AEK143" s="37"/>
      <c r="AEL143" s="37"/>
      <c r="AEM143" s="37"/>
      <c r="AEN143" s="37"/>
      <c r="AEO143" s="37"/>
      <c r="AEP143" s="37"/>
      <c r="AEQ143" s="37"/>
      <c r="AER143" s="37"/>
      <c r="AES143" s="37"/>
      <c r="AET143" s="37"/>
      <c r="AEU143" s="37"/>
      <c r="AEV143" s="37"/>
      <c r="AEW143" s="37"/>
      <c r="AEX143" s="37"/>
      <c r="AEY143" s="37"/>
      <c r="AEZ143" s="37"/>
      <c r="AFA143" s="37"/>
      <c r="AFB143" s="37"/>
      <c r="AFC143" s="37"/>
      <c r="AFD143" s="37"/>
      <c r="AFE143" s="37"/>
      <c r="AFF143" s="37"/>
      <c r="AFG143" s="37"/>
      <c r="AFH143" s="37"/>
      <c r="AFI143" s="37"/>
      <c r="AFJ143" s="37"/>
      <c r="AFK143" s="37"/>
      <c r="AFL143" s="37"/>
      <c r="AFM143" s="37"/>
      <c r="AFN143" s="37"/>
      <c r="AFO143" s="37"/>
      <c r="AFP143" s="37"/>
      <c r="AFQ143" s="37"/>
      <c r="AFR143" s="37"/>
      <c r="AFS143" s="37"/>
      <c r="AFT143" s="37"/>
      <c r="AFU143" s="37"/>
      <c r="AFV143" s="37"/>
      <c r="AFW143" s="37"/>
      <c r="AFX143" s="37"/>
      <c r="AFY143" s="37"/>
      <c r="AFZ143" s="37"/>
      <c r="AGA143" s="37"/>
      <c r="AGB143" s="37"/>
      <c r="AGC143" s="37"/>
      <c r="AGD143" s="37"/>
      <c r="AGE143" s="37"/>
      <c r="AGF143" s="37"/>
      <c r="AGG143" s="37"/>
      <c r="AGH143" s="37"/>
      <c r="AGI143" s="37"/>
      <c r="AGJ143" s="37"/>
      <c r="AGK143" s="37"/>
      <c r="AGL143" s="37"/>
      <c r="AGM143" s="37"/>
      <c r="AGN143" s="37"/>
      <c r="AGO143" s="37"/>
      <c r="AGP143" s="37"/>
      <c r="AGQ143" s="37"/>
      <c r="AGR143" s="37"/>
      <c r="AGS143" s="37"/>
      <c r="AGT143" s="37"/>
      <c r="AGU143" s="37"/>
      <c r="AGV143" s="37"/>
      <c r="AGW143" s="37"/>
    </row>
    <row r="144" spans="1:881" s="37" customFormat="1" ht="12" customHeight="1" thickTop="1" x14ac:dyDescent="0.2">
      <c r="A144" s="123">
        <v>1</v>
      </c>
      <c r="B144" s="136" t="s">
        <v>437</v>
      </c>
      <c r="C144" s="93">
        <v>0.16500000000000001</v>
      </c>
      <c r="D144" s="30" t="s">
        <v>212</v>
      </c>
      <c r="E144" s="31" t="s">
        <v>438</v>
      </c>
      <c r="F144" s="171">
        <v>619890.16</v>
      </c>
      <c r="G144" s="165">
        <v>83263.652700799998</v>
      </c>
      <c r="H144" s="165">
        <v>62196.534329519993</v>
      </c>
      <c r="I144" s="241">
        <f>H144/F144</f>
        <v>0.10033476629072478</v>
      </c>
      <c r="J144" s="38">
        <v>439726</v>
      </c>
      <c r="K144" s="33">
        <v>59064</v>
      </c>
      <c r="L144" s="83">
        <v>44227.644759999996</v>
      </c>
      <c r="M144" s="51">
        <v>67993</v>
      </c>
      <c r="N144" s="53">
        <v>9132.82</v>
      </c>
      <c r="O144" s="51">
        <v>62496</v>
      </c>
      <c r="P144" s="53">
        <v>8394.4599999999991</v>
      </c>
      <c r="Q144" s="54">
        <v>54519</v>
      </c>
      <c r="R144" s="55">
        <v>7322.99</v>
      </c>
      <c r="S144" s="51">
        <v>83127</v>
      </c>
      <c r="T144" s="53">
        <v>11165.62</v>
      </c>
      <c r="U144" s="54">
        <v>107705</v>
      </c>
      <c r="V144" s="55">
        <v>14466.94</v>
      </c>
      <c r="W144" s="51">
        <v>63886</v>
      </c>
      <c r="X144" s="53">
        <v>8581.17</v>
      </c>
      <c r="Y144" s="181">
        <v>180164.16000000006</v>
      </c>
      <c r="Z144" s="174">
        <v>24199.652700799998</v>
      </c>
      <c r="AA144" s="199">
        <v>17968.889569519997</v>
      </c>
      <c r="AB144" s="186">
        <v>35648.663999999997</v>
      </c>
      <c r="AC144" s="187">
        <v>4788.3285484799999</v>
      </c>
      <c r="AD144" s="188">
        <v>3562.1052687199999</v>
      </c>
      <c r="AE144" s="186">
        <v>30933.720000000019</v>
      </c>
      <c r="AF144" s="187">
        <v>4155.0200000000004</v>
      </c>
      <c r="AG144" s="188">
        <v>3029.3099999999977</v>
      </c>
      <c r="AH144" s="186">
        <v>20945.207999999999</v>
      </c>
      <c r="AI144" s="187">
        <v>2813.3603385599999</v>
      </c>
      <c r="AJ144" s="188">
        <v>1902.7411887999999</v>
      </c>
      <c r="AK144" s="186">
        <v>17356.903999999999</v>
      </c>
      <c r="AL144" s="187">
        <v>2331.3793452800001</v>
      </c>
      <c r="AM144" s="188">
        <v>1562.11074336</v>
      </c>
      <c r="AN144" s="186">
        <v>31944.887999999999</v>
      </c>
      <c r="AO144" s="187">
        <v>4290.8373561600001</v>
      </c>
      <c r="AP144" s="188">
        <v>3221.4273333599999</v>
      </c>
      <c r="AQ144" s="186">
        <v>43334.776000000042</v>
      </c>
      <c r="AR144" s="187">
        <v>5820.7271123199989</v>
      </c>
      <c r="AS144" s="188">
        <v>4691.1950352800013</v>
      </c>
    </row>
    <row r="145" spans="1:45" s="37" customFormat="1" ht="12" customHeight="1" x14ac:dyDescent="0.2">
      <c r="A145" s="123">
        <v>2</v>
      </c>
      <c r="B145" s="136" t="s">
        <v>439</v>
      </c>
      <c r="C145" s="93">
        <v>0.03</v>
      </c>
      <c r="D145" s="30" t="s">
        <v>212</v>
      </c>
      <c r="E145" s="31" t="s">
        <v>440</v>
      </c>
      <c r="F145" s="171">
        <v>104408.21299999999</v>
      </c>
      <c r="G145" s="165">
        <v>14466.802271680001</v>
      </c>
      <c r="H145" s="165">
        <v>11076.119411889998</v>
      </c>
      <c r="I145" s="241">
        <f t="shared" ref="I145:I208" si="13">H145/F145</f>
        <v>0.10608475227796495</v>
      </c>
      <c r="J145" s="38">
        <v>59786</v>
      </c>
      <c r="K145" s="33">
        <v>8283.9499999999989</v>
      </c>
      <c r="L145" s="83">
        <v>6266.7703599999995</v>
      </c>
      <c r="M145" s="51">
        <v>11944</v>
      </c>
      <c r="N145" s="53">
        <v>1654.96</v>
      </c>
      <c r="O145" s="51">
        <v>9715</v>
      </c>
      <c r="P145" s="53">
        <v>1346.11</v>
      </c>
      <c r="Q145" s="54">
        <v>1441</v>
      </c>
      <c r="R145" s="55">
        <v>199.66</v>
      </c>
      <c r="S145" s="51">
        <v>12939</v>
      </c>
      <c r="T145" s="53">
        <v>1792.83</v>
      </c>
      <c r="U145" s="54">
        <v>18231</v>
      </c>
      <c r="V145" s="55">
        <v>2526.09</v>
      </c>
      <c r="W145" s="51">
        <v>5516</v>
      </c>
      <c r="X145" s="53">
        <v>764.3</v>
      </c>
      <c r="Y145" s="181">
        <v>44622.212999999989</v>
      </c>
      <c r="Z145" s="174">
        <v>6182.8522716800026</v>
      </c>
      <c r="AA145" s="199">
        <v>4809.349051889998</v>
      </c>
      <c r="AB145" s="186">
        <v>444.51</v>
      </c>
      <c r="AC145" s="187">
        <v>61.591305599999998</v>
      </c>
      <c r="AD145" s="188">
        <v>46.929847500000001</v>
      </c>
      <c r="AE145" s="186">
        <v>509.60999999999984</v>
      </c>
      <c r="AF145" s="187">
        <v>70.61</v>
      </c>
      <c r="AG145" s="188">
        <v>51.720000000000056</v>
      </c>
      <c r="AH145" s="186">
        <v>1144.5630000000001</v>
      </c>
      <c r="AI145" s="187">
        <v>158.59064928000001</v>
      </c>
      <c r="AJ145" s="188">
        <v>105.929327073</v>
      </c>
      <c r="AK145" s="186">
        <v>2954.8593000000001</v>
      </c>
      <c r="AL145" s="187">
        <v>409.42530460799998</v>
      </c>
      <c r="AM145" s="188">
        <v>294.526128153</v>
      </c>
      <c r="AN145" s="186">
        <v>17441.389200000001</v>
      </c>
      <c r="AO145" s="187">
        <v>2416.6788875520001</v>
      </c>
      <c r="AP145" s="188">
        <v>1832.2636641480001</v>
      </c>
      <c r="AQ145" s="186">
        <v>22127.28149999999</v>
      </c>
      <c r="AR145" s="187">
        <v>3065.9561246400026</v>
      </c>
      <c r="AS145" s="188">
        <v>2477.9800850159982</v>
      </c>
    </row>
    <row r="146" spans="1:45" s="37" customFormat="1" ht="12" customHeight="1" x14ac:dyDescent="0.2">
      <c r="A146" s="123">
        <v>3</v>
      </c>
      <c r="B146" s="137" t="s">
        <v>441</v>
      </c>
      <c r="C146" s="93">
        <v>0.152</v>
      </c>
      <c r="D146" s="30" t="s">
        <v>212</v>
      </c>
      <c r="E146" s="31" t="s">
        <v>442</v>
      </c>
      <c r="F146" s="171">
        <v>317478.228</v>
      </c>
      <c r="G146" s="165">
        <v>42643.671464960004</v>
      </c>
      <c r="H146" s="165">
        <v>31688.110157756008</v>
      </c>
      <c r="I146" s="241">
        <f t="shared" si="13"/>
        <v>9.981191578830409E-2</v>
      </c>
      <c r="J146" s="38">
        <v>178908</v>
      </c>
      <c r="K146" s="33">
        <v>24030.91</v>
      </c>
      <c r="L146" s="83">
        <v>17994.554080000002</v>
      </c>
      <c r="M146" s="51">
        <v>38114</v>
      </c>
      <c r="N146" s="53">
        <v>5119.47</v>
      </c>
      <c r="O146" s="51">
        <v>28378</v>
      </c>
      <c r="P146" s="53">
        <v>3811.73</v>
      </c>
      <c r="Q146" s="54">
        <v>19890</v>
      </c>
      <c r="R146" s="55">
        <v>2671.62</v>
      </c>
      <c r="S146" s="51">
        <v>35708</v>
      </c>
      <c r="T146" s="53">
        <v>4796.3</v>
      </c>
      <c r="U146" s="54">
        <v>39602</v>
      </c>
      <c r="V146" s="55">
        <v>5319.34</v>
      </c>
      <c r="W146" s="51">
        <v>17216</v>
      </c>
      <c r="X146" s="53">
        <v>2312.4499999999998</v>
      </c>
      <c r="Y146" s="181">
        <v>138570.228</v>
      </c>
      <c r="Z146" s="174">
        <v>18612.761464960007</v>
      </c>
      <c r="AA146" s="199">
        <v>13693.556077756006</v>
      </c>
      <c r="AB146" s="186">
        <v>8250.2020000000011</v>
      </c>
      <c r="AC146" s="187">
        <v>1108.1671326400003</v>
      </c>
      <c r="AD146" s="188">
        <v>834.57999999999959</v>
      </c>
      <c r="AE146" s="186">
        <v>7762.381999999996</v>
      </c>
      <c r="AF146" s="187">
        <v>1042.6431502399998</v>
      </c>
      <c r="AG146" s="188">
        <v>773.73000000000059</v>
      </c>
      <c r="AH146" s="186">
        <v>23880.323</v>
      </c>
      <c r="AI146" s="187">
        <v>3207.6049853599966</v>
      </c>
      <c r="AJ146" s="188">
        <v>2134.6400000000012</v>
      </c>
      <c r="AK146" s="186">
        <v>23314.799000000025</v>
      </c>
      <c r="AL146" s="187">
        <v>3131.6438016800034</v>
      </c>
      <c r="AM146" s="188">
        <v>2022.8499999999995</v>
      </c>
      <c r="AN146" s="186">
        <v>29663</v>
      </c>
      <c r="AO146" s="187">
        <v>3984.3425999999999</v>
      </c>
      <c r="AP146" s="188">
        <v>2995.78035</v>
      </c>
      <c r="AQ146" s="186">
        <v>45699.521999999975</v>
      </c>
      <c r="AR146" s="187">
        <v>6138.3597950400062</v>
      </c>
      <c r="AS146" s="188">
        <v>4931.9757277560057</v>
      </c>
    </row>
    <row r="147" spans="1:45" s="37" customFormat="1" ht="12" customHeight="1" x14ac:dyDescent="0.2">
      <c r="A147" s="123">
        <v>4</v>
      </c>
      <c r="B147" s="137" t="s">
        <v>443</v>
      </c>
      <c r="C147" s="93">
        <v>5.1999999999999998E-2</v>
      </c>
      <c r="D147" s="30" t="s">
        <v>212</v>
      </c>
      <c r="E147" s="31" t="s">
        <v>444</v>
      </c>
      <c r="F147" s="171">
        <v>57045</v>
      </c>
      <c r="G147" s="165">
        <v>7904.15</v>
      </c>
      <c r="H147" s="165">
        <v>5979.4516999999996</v>
      </c>
      <c r="I147" s="241">
        <f t="shared" si="13"/>
        <v>0.10481990884389517</v>
      </c>
      <c r="J147" s="38">
        <v>57045</v>
      </c>
      <c r="K147" s="33">
        <v>7904.15</v>
      </c>
      <c r="L147" s="83">
        <v>5979.4516999999996</v>
      </c>
      <c r="M147" s="51">
        <v>15740</v>
      </c>
      <c r="N147" s="53">
        <v>2180.9299999999998</v>
      </c>
      <c r="O147" s="51">
        <v>10510</v>
      </c>
      <c r="P147" s="53">
        <v>1456.27</v>
      </c>
      <c r="Q147" s="54">
        <v>7994</v>
      </c>
      <c r="R147" s="55">
        <v>1107.6500000000001</v>
      </c>
      <c r="S147" s="51">
        <v>10991</v>
      </c>
      <c r="T147" s="53">
        <v>1522.91</v>
      </c>
      <c r="U147" s="54">
        <v>8514</v>
      </c>
      <c r="V147" s="55">
        <v>1179.7</v>
      </c>
      <c r="W147" s="51">
        <v>3296</v>
      </c>
      <c r="X147" s="53">
        <v>456.69</v>
      </c>
      <c r="Y147" s="181">
        <v>0</v>
      </c>
      <c r="Z147" s="174">
        <v>0</v>
      </c>
      <c r="AA147" s="199">
        <v>0</v>
      </c>
      <c r="AB147" s="186">
        <v>0</v>
      </c>
      <c r="AC147" s="187">
        <v>0</v>
      </c>
      <c r="AD147" s="188">
        <v>0</v>
      </c>
      <c r="AE147" s="186">
        <v>0</v>
      </c>
      <c r="AF147" s="187">
        <v>0</v>
      </c>
      <c r="AG147" s="188">
        <v>0</v>
      </c>
      <c r="AH147" s="186">
        <v>0</v>
      </c>
      <c r="AI147" s="187">
        <v>0</v>
      </c>
      <c r="AJ147" s="188">
        <v>0</v>
      </c>
      <c r="AK147" s="186">
        <v>0</v>
      </c>
      <c r="AL147" s="187">
        <v>0</v>
      </c>
      <c r="AM147" s="188">
        <v>0</v>
      </c>
      <c r="AN147" s="186">
        <v>0</v>
      </c>
      <c r="AO147" s="187">
        <v>0</v>
      </c>
      <c r="AP147" s="188">
        <v>0</v>
      </c>
      <c r="AQ147" s="186">
        <v>0</v>
      </c>
      <c r="AR147" s="187">
        <v>0</v>
      </c>
      <c r="AS147" s="188">
        <v>0</v>
      </c>
    </row>
    <row r="148" spans="1:45" s="37" customFormat="1" ht="12" customHeight="1" x14ac:dyDescent="0.2">
      <c r="A148" s="123">
        <v>5</v>
      </c>
      <c r="B148" s="136" t="s">
        <v>447</v>
      </c>
      <c r="C148" s="93">
        <v>0.6</v>
      </c>
      <c r="D148" s="30" t="s">
        <v>212</v>
      </c>
      <c r="E148" s="31" t="s">
        <v>448</v>
      </c>
      <c r="F148" s="171">
        <v>718536.50399999984</v>
      </c>
      <c r="G148" s="165">
        <v>87201.602428159997</v>
      </c>
      <c r="H148" s="165">
        <v>63874.546630080004</v>
      </c>
      <c r="I148" s="241">
        <f t="shared" si="13"/>
        <v>8.8895339728042574E-2</v>
      </c>
      <c r="J148" s="38">
        <v>452928</v>
      </c>
      <c r="K148" s="33">
        <v>54967.350000000006</v>
      </c>
      <c r="L148" s="83">
        <v>39685.559280000009</v>
      </c>
      <c r="M148" s="51">
        <v>114977</v>
      </c>
      <c r="N148" s="53">
        <v>13953.61</v>
      </c>
      <c r="O148" s="51">
        <v>30989</v>
      </c>
      <c r="P148" s="53">
        <v>3760.83</v>
      </c>
      <c r="Q148" s="54">
        <v>8671</v>
      </c>
      <c r="R148" s="55">
        <v>1052.31</v>
      </c>
      <c r="S148" s="51">
        <v>163361</v>
      </c>
      <c r="T148" s="53">
        <v>19825.490000000002</v>
      </c>
      <c r="U148" s="54">
        <v>111941</v>
      </c>
      <c r="V148" s="55">
        <v>13585.16</v>
      </c>
      <c r="W148" s="51">
        <v>22989</v>
      </c>
      <c r="X148" s="53">
        <v>2789.95</v>
      </c>
      <c r="Y148" s="181">
        <v>265608.50399999984</v>
      </c>
      <c r="Z148" s="174">
        <v>32234.252428159998</v>
      </c>
      <c r="AA148" s="199">
        <v>24188.987350079995</v>
      </c>
      <c r="AB148" s="186">
        <v>2005.944</v>
      </c>
      <c r="AC148" s="187">
        <v>243.44136384000001</v>
      </c>
      <c r="AD148" s="188">
        <v>172.96203408</v>
      </c>
      <c r="AE148" s="186">
        <v>11482.248</v>
      </c>
      <c r="AF148" s="187">
        <v>1393.49</v>
      </c>
      <c r="AG148" s="188">
        <v>982.17000000000007</v>
      </c>
      <c r="AH148" s="186">
        <v>3921.3119999999999</v>
      </c>
      <c r="AI148" s="187">
        <v>475.89042432000002</v>
      </c>
      <c r="AJ148" s="188">
        <v>305.59022904</v>
      </c>
      <c r="AK148" s="186">
        <v>7552.32</v>
      </c>
      <c r="AL148" s="187">
        <v>916.54955519999999</v>
      </c>
      <c r="AM148" s="188">
        <v>581.80959048</v>
      </c>
      <c r="AN148" s="186">
        <v>91503.936000000002</v>
      </c>
      <c r="AO148" s="187">
        <v>11104.91767296</v>
      </c>
      <c r="AP148" s="188">
        <v>8019.0453093599999</v>
      </c>
      <c r="AQ148" s="186">
        <v>149142.74399999986</v>
      </c>
      <c r="AR148" s="187">
        <v>18099.963411839999</v>
      </c>
      <c r="AS148" s="188">
        <v>14127.410187119996</v>
      </c>
    </row>
    <row r="149" spans="1:45" s="37" customFormat="1" ht="12" customHeight="1" x14ac:dyDescent="0.2">
      <c r="A149" s="123">
        <v>6</v>
      </c>
      <c r="B149" s="136" t="s">
        <v>445</v>
      </c>
      <c r="C149" s="93">
        <v>0.3</v>
      </c>
      <c r="D149" s="30" t="s">
        <v>212</v>
      </c>
      <c r="E149" s="31" t="s">
        <v>446</v>
      </c>
      <c r="F149" s="171">
        <v>936058.10800000001</v>
      </c>
      <c r="G149" s="165">
        <v>118299.01102312001</v>
      </c>
      <c r="H149" s="165">
        <v>87282.027009360027</v>
      </c>
      <c r="I149" s="241">
        <f t="shared" si="13"/>
        <v>9.3244240142151547E-2</v>
      </c>
      <c r="J149" s="38">
        <v>605563</v>
      </c>
      <c r="K149" s="33">
        <v>76531.040000000008</v>
      </c>
      <c r="L149" s="83">
        <v>56099.344380000017</v>
      </c>
      <c r="M149" s="51">
        <v>128271</v>
      </c>
      <c r="N149" s="53">
        <v>16210.89</v>
      </c>
      <c r="O149" s="51">
        <v>102286</v>
      </c>
      <c r="P149" s="53">
        <v>12926.9</v>
      </c>
      <c r="Q149" s="54">
        <v>47662</v>
      </c>
      <c r="R149" s="55">
        <v>6023.52</v>
      </c>
      <c r="S149" s="51">
        <v>136449</v>
      </c>
      <c r="T149" s="53">
        <v>17244.419999999998</v>
      </c>
      <c r="U149" s="54">
        <v>154986</v>
      </c>
      <c r="V149" s="55">
        <v>19587.13</v>
      </c>
      <c r="W149" s="51">
        <v>35909</v>
      </c>
      <c r="X149" s="53">
        <v>4538.18</v>
      </c>
      <c r="Y149" s="181">
        <v>330495.10800000001</v>
      </c>
      <c r="Z149" s="174">
        <v>41767.971023120001</v>
      </c>
      <c r="AA149" s="199">
        <v>31182.682629360002</v>
      </c>
      <c r="AB149" s="186">
        <v>5883.9480000000003</v>
      </c>
      <c r="AC149" s="187">
        <v>743.61334824000005</v>
      </c>
      <c r="AD149" s="188">
        <v>532.00515587999996</v>
      </c>
      <c r="AE149" s="186">
        <v>16534.584000000006</v>
      </c>
      <c r="AF149" s="187">
        <v>2089.64</v>
      </c>
      <c r="AG149" s="188">
        <v>1512.3900000000003</v>
      </c>
      <c r="AH149" s="186">
        <v>36826.091999999997</v>
      </c>
      <c r="AI149" s="187">
        <v>4654.0815069600003</v>
      </c>
      <c r="AJ149" s="188">
        <v>3079.0797626399999</v>
      </c>
      <c r="AK149" s="186">
        <v>23606.124</v>
      </c>
      <c r="AL149" s="187">
        <v>2983.34195112</v>
      </c>
      <c r="AM149" s="188">
        <v>1891.2529191599999</v>
      </c>
      <c r="AN149" s="186">
        <v>87030</v>
      </c>
      <c r="AO149" s="187">
        <v>10998.8514</v>
      </c>
      <c r="AP149" s="188">
        <v>8068.191726</v>
      </c>
      <c r="AQ149" s="186">
        <v>160614.36000000002</v>
      </c>
      <c r="AR149" s="187">
        <v>20298.442816800001</v>
      </c>
      <c r="AS149" s="188">
        <v>16099.763065680005</v>
      </c>
    </row>
    <row r="150" spans="1:45" s="37" customFormat="1" ht="12" customHeight="1" x14ac:dyDescent="0.2">
      <c r="A150" s="123">
        <v>7</v>
      </c>
      <c r="B150" s="136" t="s">
        <v>449</v>
      </c>
      <c r="C150" s="93">
        <v>0.12</v>
      </c>
      <c r="D150" s="30" t="s">
        <v>212</v>
      </c>
      <c r="E150" s="31" t="s">
        <v>450</v>
      </c>
      <c r="F150" s="171">
        <v>194646.45</v>
      </c>
      <c r="G150" s="165">
        <v>26775.565054000002</v>
      </c>
      <c r="H150" s="165">
        <v>20131.624241500002</v>
      </c>
      <c r="I150" s="241">
        <f t="shared" si="13"/>
        <v>0.10342661909066413</v>
      </c>
      <c r="J150" s="38">
        <v>129736</v>
      </c>
      <c r="K150" s="33">
        <v>17846.48</v>
      </c>
      <c r="L150" s="83">
        <v>13469.187360000002</v>
      </c>
      <c r="M150" s="51">
        <v>28751</v>
      </c>
      <c r="N150" s="53">
        <v>3954.99</v>
      </c>
      <c r="O150" s="51">
        <v>21188</v>
      </c>
      <c r="P150" s="53">
        <v>2914.62</v>
      </c>
      <c r="Q150" s="54">
        <v>10707</v>
      </c>
      <c r="R150" s="55">
        <v>1472.85</v>
      </c>
      <c r="S150" s="51">
        <v>38569</v>
      </c>
      <c r="T150" s="53">
        <v>5305.55</v>
      </c>
      <c r="U150" s="54">
        <v>23728</v>
      </c>
      <c r="V150" s="55">
        <v>3264.02</v>
      </c>
      <c r="W150" s="51">
        <v>6793</v>
      </c>
      <c r="X150" s="53">
        <v>934.45</v>
      </c>
      <c r="Y150" s="181">
        <v>64910.450000000004</v>
      </c>
      <c r="Z150" s="174">
        <v>8929.0850540000029</v>
      </c>
      <c r="AA150" s="199">
        <v>6662.4368814999998</v>
      </c>
      <c r="AB150" s="186">
        <v>3484.25</v>
      </c>
      <c r="AC150" s="187">
        <v>479.29343</v>
      </c>
      <c r="AD150" s="188">
        <v>335.85461950000001</v>
      </c>
      <c r="AE150" s="186">
        <v>3690.7999999999997</v>
      </c>
      <c r="AF150" s="187">
        <v>507.71</v>
      </c>
      <c r="AG150" s="188">
        <v>352.48000000000013</v>
      </c>
      <c r="AH150" s="186">
        <v>5871.125</v>
      </c>
      <c r="AI150" s="187">
        <v>807.63195499999995</v>
      </c>
      <c r="AJ150" s="188">
        <v>508.28056525</v>
      </c>
      <c r="AK150" s="186">
        <v>5619.375</v>
      </c>
      <c r="AL150" s="187">
        <v>773.00122499999998</v>
      </c>
      <c r="AM150" s="188">
        <v>465.71640250000002</v>
      </c>
      <c r="AN150" s="186">
        <v>13424.9</v>
      </c>
      <c r="AO150" s="187">
        <v>1846.7292439999999</v>
      </c>
      <c r="AP150" s="188">
        <v>1375.56138025</v>
      </c>
      <c r="AQ150" s="186">
        <v>32820.000000000007</v>
      </c>
      <c r="AR150" s="187">
        <v>4514.7192000000023</v>
      </c>
      <c r="AS150" s="188">
        <v>3624.5439139999994</v>
      </c>
    </row>
    <row r="151" spans="1:45" s="37" customFormat="1" ht="12" customHeight="1" x14ac:dyDescent="0.2">
      <c r="A151" s="123">
        <v>8</v>
      </c>
      <c r="B151" s="136" t="s">
        <v>451</v>
      </c>
      <c r="C151" s="93">
        <v>0.23499999999999999</v>
      </c>
      <c r="D151" s="30" t="s">
        <v>212</v>
      </c>
      <c r="E151" s="31" t="s">
        <v>452</v>
      </c>
      <c r="F151" s="171">
        <v>345647.55877120001</v>
      </c>
      <c r="G151" s="165">
        <v>43682.946288584251</v>
      </c>
      <c r="H151" s="165">
        <v>32176.957940399669</v>
      </c>
      <c r="I151" s="241">
        <f t="shared" si="13"/>
        <v>9.3091813102314069E-2</v>
      </c>
      <c r="J151" s="38">
        <v>261681</v>
      </c>
      <c r="K151" s="33">
        <v>33071.25</v>
      </c>
      <c r="L151" s="83">
        <v>24242.13306</v>
      </c>
      <c r="M151" s="51">
        <v>75352</v>
      </c>
      <c r="N151" s="53">
        <v>9522.99</v>
      </c>
      <c r="O151" s="51">
        <v>41084</v>
      </c>
      <c r="P151" s="53">
        <v>5192.2</v>
      </c>
      <c r="Q151" s="54">
        <v>29019</v>
      </c>
      <c r="R151" s="55">
        <v>3667.42</v>
      </c>
      <c r="S151" s="51">
        <v>57621</v>
      </c>
      <c r="T151" s="53">
        <v>7282.14</v>
      </c>
      <c r="U151" s="54">
        <v>41924</v>
      </c>
      <c r="V151" s="55">
        <v>5298.36</v>
      </c>
      <c r="W151" s="51">
        <v>16681</v>
      </c>
      <c r="X151" s="53">
        <v>2108.14</v>
      </c>
      <c r="Y151" s="181">
        <v>83966.558771200042</v>
      </c>
      <c r="Z151" s="174">
        <v>10611.696288584251</v>
      </c>
      <c r="AA151" s="199">
        <v>7934.8248803996685</v>
      </c>
      <c r="AB151" s="186">
        <v>7304.5511808000001</v>
      </c>
      <c r="AC151" s="187">
        <v>923.14917822950395</v>
      </c>
      <c r="AD151" s="188">
        <v>663.58601106737603</v>
      </c>
      <c r="AE151" s="186">
        <v>8212.434000000012</v>
      </c>
      <c r="AF151" s="187">
        <v>1037.8900000000001</v>
      </c>
      <c r="AG151" s="188">
        <v>740.53000000000259</v>
      </c>
      <c r="AH151" s="186">
        <v>3705.0274304</v>
      </c>
      <c r="AI151" s="187">
        <v>468.24136665395201</v>
      </c>
      <c r="AJ151" s="188">
        <v>305.86972676812798</v>
      </c>
      <c r="AK151" s="186">
        <v>5634.3983168000004</v>
      </c>
      <c r="AL151" s="187">
        <v>712.07525927718405</v>
      </c>
      <c r="AM151" s="188">
        <v>472.25848888368</v>
      </c>
      <c r="AN151" s="186">
        <v>22826.565041599999</v>
      </c>
      <c r="AO151" s="187">
        <v>2884.82128995741</v>
      </c>
      <c r="AP151" s="188">
        <v>2121.7119412255702</v>
      </c>
      <c r="AQ151" s="186">
        <v>36283.582801600031</v>
      </c>
      <c r="AR151" s="187">
        <v>4585.519194466201</v>
      </c>
      <c r="AS151" s="188">
        <v>3630.8687124549124</v>
      </c>
    </row>
    <row r="152" spans="1:45" s="37" customFormat="1" ht="12" customHeight="1" x14ac:dyDescent="0.2">
      <c r="A152" s="123">
        <v>9</v>
      </c>
      <c r="B152" s="136" t="s">
        <v>453</v>
      </c>
      <c r="C152" s="93">
        <v>0.375</v>
      </c>
      <c r="D152" s="30" t="s">
        <v>212</v>
      </c>
      <c r="E152" s="31" t="s">
        <v>454</v>
      </c>
      <c r="F152" s="171">
        <v>744693.13959999999</v>
      </c>
      <c r="G152" s="165">
        <v>94114.312168247998</v>
      </c>
      <c r="H152" s="165">
        <v>69365.716780308008</v>
      </c>
      <c r="I152" s="241">
        <f t="shared" si="13"/>
        <v>9.31467111642343E-2</v>
      </c>
      <c r="J152" s="38">
        <v>482090</v>
      </c>
      <c r="K152" s="33">
        <v>60926.53</v>
      </c>
      <c r="L152" s="83">
        <v>44660.813399999999</v>
      </c>
      <c r="M152" s="51">
        <v>107157</v>
      </c>
      <c r="N152" s="53">
        <v>13542.5</v>
      </c>
      <c r="O152" s="51">
        <v>54855</v>
      </c>
      <c r="P152" s="53">
        <v>6932.57</v>
      </c>
      <c r="Q152" s="54">
        <v>40261</v>
      </c>
      <c r="R152" s="55">
        <v>5088.1899999999996</v>
      </c>
      <c r="S152" s="51">
        <v>148435</v>
      </c>
      <c r="T152" s="53">
        <v>18759.22</v>
      </c>
      <c r="U152" s="54">
        <v>96690</v>
      </c>
      <c r="V152" s="55">
        <v>12219.68</v>
      </c>
      <c r="W152" s="51">
        <v>34692</v>
      </c>
      <c r="X152" s="53">
        <v>4384.37</v>
      </c>
      <c r="Y152" s="181">
        <v>262603.13959999999</v>
      </c>
      <c r="Z152" s="174">
        <v>33187.782168247999</v>
      </c>
      <c r="AA152" s="199">
        <v>24704.903380308009</v>
      </c>
      <c r="AB152" s="186">
        <v>13641.72</v>
      </c>
      <c r="AC152" s="187">
        <v>1724.0405736</v>
      </c>
      <c r="AD152" s="188">
        <v>1251.4802351999999</v>
      </c>
      <c r="AE152" s="186">
        <v>23030.880000000026</v>
      </c>
      <c r="AF152" s="187">
        <v>2910.64</v>
      </c>
      <c r="AG152" s="188">
        <v>2086.5000000000014</v>
      </c>
      <c r="AH152" s="186">
        <v>18254.64</v>
      </c>
      <c r="AI152" s="187">
        <v>2307.0214031999999</v>
      </c>
      <c r="AJ152" s="188">
        <v>1515.5723063999999</v>
      </c>
      <c r="AK152" s="186">
        <v>18618.36</v>
      </c>
      <c r="AL152" s="187">
        <v>2352.9883368000001</v>
      </c>
      <c r="AM152" s="188">
        <v>1533.1682868</v>
      </c>
      <c r="AN152" s="186">
        <v>78779.245999999999</v>
      </c>
      <c r="AO152" s="187">
        <v>9956.1211094799983</v>
      </c>
      <c r="AP152" s="188">
        <v>7311.5247070799996</v>
      </c>
      <c r="AQ152" s="186">
        <v>110278.29359999999</v>
      </c>
      <c r="AR152" s="187">
        <v>13936.970745167999</v>
      </c>
      <c r="AS152" s="188">
        <v>11006.657844828007</v>
      </c>
    </row>
    <row r="153" spans="1:45" s="37" customFormat="1" ht="12" customHeight="1" x14ac:dyDescent="0.2">
      <c r="A153" s="123">
        <v>10</v>
      </c>
      <c r="B153" s="136" t="s">
        <v>457</v>
      </c>
      <c r="C153" s="93">
        <v>0.12</v>
      </c>
      <c r="D153" s="30" t="s">
        <v>212</v>
      </c>
      <c r="E153" s="31" t="s">
        <v>458</v>
      </c>
      <c r="F153" s="171">
        <v>230226.97249999997</v>
      </c>
      <c r="G153" s="165">
        <v>31670.017553459998</v>
      </c>
      <c r="H153" s="165">
        <v>23873.972727005003</v>
      </c>
      <c r="I153" s="241">
        <f t="shared" si="13"/>
        <v>0.10369754884825672</v>
      </c>
      <c r="J153" s="38">
        <v>138252</v>
      </c>
      <c r="K153" s="33">
        <v>19017.939999999999</v>
      </c>
      <c r="L153" s="83">
        <v>14353.317520000001</v>
      </c>
      <c r="M153" s="51">
        <v>30441</v>
      </c>
      <c r="N153" s="53">
        <v>4187.46</v>
      </c>
      <c r="O153" s="51">
        <v>23646</v>
      </c>
      <c r="P153" s="53">
        <v>3252.74</v>
      </c>
      <c r="Q153" s="54">
        <v>12714</v>
      </c>
      <c r="R153" s="55">
        <v>1748.94</v>
      </c>
      <c r="S153" s="51">
        <v>29329</v>
      </c>
      <c r="T153" s="53">
        <v>4034.5</v>
      </c>
      <c r="U153" s="54">
        <v>33909</v>
      </c>
      <c r="V153" s="55">
        <v>4664.5200000000004</v>
      </c>
      <c r="W153" s="51">
        <v>8213</v>
      </c>
      <c r="X153" s="53">
        <v>1129.78</v>
      </c>
      <c r="Y153" s="181">
        <v>91974.972499999974</v>
      </c>
      <c r="Z153" s="174">
        <v>12652.07755346</v>
      </c>
      <c r="AA153" s="199">
        <v>9520.655207005002</v>
      </c>
      <c r="AB153" s="186">
        <v>2504.4949999999999</v>
      </c>
      <c r="AC153" s="187">
        <v>344.51833219999997</v>
      </c>
      <c r="AD153" s="188">
        <v>259.95238484999999</v>
      </c>
      <c r="AE153" s="186">
        <v>2773.7690000000011</v>
      </c>
      <c r="AF153" s="187">
        <v>381.56</v>
      </c>
      <c r="AG153" s="188">
        <v>279.43999999999988</v>
      </c>
      <c r="AH153" s="186">
        <v>12770.155500000001</v>
      </c>
      <c r="AI153" s="187">
        <v>1756.6625905799999</v>
      </c>
      <c r="AJ153" s="188">
        <v>1192.046030665</v>
      </c>
      <c r="AK153" s="186">
        <v>13018.166499999999</v>
      </c>
      <c r="AL153" s="187">
        <v>1790.7789837400001</v>
      </c>
      <c r="AM153" s="188">
        <v>1176.0347257999999</v>
      </c>
      <c r="AN153" s="186">
        <v>21990.919000000002</v>
      </c>
      <c r="AO153" s="187">
        <v>3025.0708176399999</v>
      </c>
      <c r="AP153" s="188">
        <v>2290.6352118149998</v>
      </c>
      <c r="AQ153" s="186">
        <v>38917.467499999977</v>
      </c>
      <c r="AR153" s="187">
        <v>5353.4868293</v>
      </c>
      <c r="AS153" s="188">
        <v>4322.5468538750038</v>
      </c>
    </row>
    <row r="154" spans="1:45" s="37" customFormat="1" ht="12" customHeight="1" x14ac:dyDescent="0.2">
      <c r="A154" s="123">
        <v>11</v>
      </c>
      <c r="B154" s="136" t="s">
        <v>455</v>
      </c>
      <c r="C154" s="93">
        <v>5.5E-2</v>
      </c>
      <c r="D154" s="30" t="s">
        <v>212</v>
      </c>
      <c r="E154" s="31" t="s">
        <v>456</v>
      </c>
      <c r="F154" s="171">
        <v>72042.133799999996</v>
      </c>
      <c r="G154" s="165">
        <v>9982.164329088002</v>
      </c>
      <c r="H154" s="165">
        <v>7603.7985087040015</v>
      </c>
      <c r="I154" s="241">
        <f t="shared" si="13"/>
        <v>0.1055465476607524</v>
      </c>
      <c r="J154" s="38">
        <v>52397</v>
      </c>
      <c r="K154" s="33">
        <v>7260.13</v>
      </c>
      <c r="L154" s="83">
        <v>5492.2552200000009</v>
      </c>
      <c r="M154" s="51">
        <v>12465</v>
      </c>
      <c r="N154" s="53">
        <v>1727.15</v>
      </c>
      <c r="O154" s="51">
        <v>4925</v>
      </c>
      <c r="P154" s="53">
        <v>682.41</v>
      </c>
      <c r="Q154" s="54">
        <v>1498</v>
      </c>
      <c r="R154" s="55">
        <v>207.56</v>
      </c>
      <c r="S154" s="51">
        <v>13149</v>
      </c>
      <c r="T154" s="53">
        <v>1821.93</v>
      </c>
      <c r="U154" s="54">
        <v>14696</v>
      </c>
      <c r="V154" s="55">
        <v>2036.28</v>
      </c>
      <c r="W154" s="51">
        <v>5664</v>
      </c>
      <c r="X154" s="53">
        <v>784.8</v>
      </c>
      <c r="Y154" s="181">
        <v>19645.133799999996</v>
      </c>
      <c r="Z154" s="174">
        <v>2722.0343290880019</v>
      </c>
      <c r="AA154" s="199">
        <v>2111.5432887040001</v>
      </c>
      <c r="AB154" s="186">
        <v>173.49119999999999</v>
      </c>
      <c r="AC154" s="187">
        <v>24.038940671999999</v>
      </c>
      <c r="AD154" s="188">
        <v>17.694803524000001</v>
      </c>
      <c r="AE154" s="186">
        <v>209.47899999999996</v>
      </c>
      <c r="AF154" s="187">
        <v>29.03</v>
      </c>
      <c r="AG154" s="188">
        <v>20.03</v>
      </c>
      <c r="AH154" s="186">
        <v>190.77080000000001</v>
      </c>
      <c r="AI154" s="187">
        <v>26.433202047999998</v>
      </c>
      <c r="AJ154" s="188">
        <v>14.130293584</v>
      </c>
      <c r="AK154" s="186">
        <v>1158.5544</v>
      </c>
      <c r="AL154" s="187">
        <v>160.52929766400001</v>
      </c>
      <c r="AM154" s="188">
        <v>109.851174868</v>
      </c>
      <c r="AN154" s="186">
        <v>6573.8296</v>
      </c>
      <c r="AO154" s="187">
        <v>910.86982937599998</v>
      </c>
      <c r="AP154" s="188">
        <v>678.36550074000002</v>
      </c>
      <c r="AQ154" s="186">
        <v>11339.008799999994</v>
      </c>
      <c r="AR154" s="187">
        <v>1571.1330593280018</v>
      </c>
      <c r="AS154" s="188">
        <v>1271.4715159880002</v>
      </c>
    </row>
    <row r="155" spans="1:45" s="37" customFormat="1" ht="12" customHeight="1" x14ac:dyDescent="0.2">
      <c r="A155" s="123">
        <v>12</v>
      </c>
      <c r="B155" s="136" t="s">
        <v>459</v>
      </c>
      <c r="C155" s="93">
        <v>5.9499999999999997E-2</v>
      </c>
      <c r="D155" s="30" t="s">
        <v>212</v>
      </c>
      <c r="E155" s="31" t="s">
        <v>460</v>
      </c>
      <c r="F155" s="171">
        <v>134805.1434</v>
      </c>
      <c r="G155" s="165">
        <v>18678.661444543999</v>
      </c>
      <c r="H155" s="165">
        <v>14193.993821139997</v>
      </c>
      <c r="I155" s="241">
        <f t="shared" si="13"/>
        <v>0.10529267254308634</v>
      </c>
      <c r="J155" s="38">
        <v>88320</v>
      </c>
      <c r="K155" s="33">
        <v>12237.619999999999</v>
      </c>
      <c r="L155" s="83">
        <v>9257.7031999999999</v>
      </c>
      <c r="M155" s="51">
        <v>19876</v>
      </c>
      <c r="N155" s="53">
        <v>2754.02</v>
      </c>
      <c r="O155" s="51">
        <v>12514</v>
      </c>
      <c r="P155" s="53">
        <v>1733.94</v>
      </c>
      <c r="Q155" s="54">
        <v>8428</v>
      </c>
      <c r="R155" s="55">
        <v>1167.78</v>
      </c>
      <c r="S155" s="51">
        <v>20835</v>
      </c>
      <c r="T155" s="53">
        <v>2886.9</v>
      </c>
      <c r="U155" s="54">
        <v>17245</v>
      </c>
      <c r="V155" s="55">
        <v>2389.4699999999998</v>
      </c>
      <c r="W155" s="51">
        <v>9422</v>
      </c>
      <c r="X155" s="53">
        <v>1305.51</v>
      </c>
      <c r="Y155" s="181">
        <v>46485.143400000008</v>
      </c>
      <c r="Z155" s="174">
        <v>6441.0414445439983</v>
      </c>
      <c r="AA155" s="199">
        <v>4936.2906211399977</v>
      </c>
      <c r="AB155" s="186">
        <v>2207.9780000000001</v>
      </c>
      <c r="AC155" s="187">
        <v>305.93743167999997</v>
      </c>
      <c r="AD155" s="188">
        <v>233.66741823999999</v>
      </c>
      <c r="AE155" s="186">
        <v>4543.2600000000011</v>
      </c>
      <c r="AF155" s="187">
        <v>629.51</v>
      </c>
      <c r="AG155" s="188">
        <v>467.24999999999994</v>
      </c>
      <c r="AH155" s="186">
        <v>4379.8059999999959</v>
      </c>
      <c r="AI155" s="187">
        <v>606.92999999999859</v>
      </c>
      <c r="AJ155" s="188">
        <v>429.65999999999889</v>
      </c>
      <c r="AK155" s="186">
        <v>5005.8320000000003</v>
      </c>
      <c r="AL155" s="187">
        <v>693.60808192000002</v>
      </c>
      <c r="AM155" s="188">
        <v>488.9652327</v>
      </c>
      <c r="AN155" s="186">
        <v>12838.638000000001</v>
      </c>
      <c r="AO155" s="187">
        <v>1778.9216812799998</v>
      </c>
      <c r="AP155" s="188">
        <v>1354.7459092000001</v>
      </c>
      <c r="AQ155" s="186">
        <v>17509.629400000009</v>
      </c>
      <c r="AR155" s="187">
        <v>2426.1342496640004</v>
      </c>
      <c r="AS155" s="188">
        <v>1962.0020609999985</v>
      </c>
    </row>
    <row r="156" spans="1:45" s="37" customFormat="1" ht="12" customHeight="1" x14ac:dyDescent="0.2">
      <c r="A156" s="123">
        <v>13</v>
      </c>
      <c r="B156" s="136" t="s">
        <v>461</v>
      </c>
      <c r="C156" s="93">
        <v>0.4</v>
      </c>
      <c r="D156" s="30" t="s">
        <v>212</v>
      </c>
      <c r="E156" s="31" t="s">
        <v>462</v>
      </c>
      <c r="F156" s="171">
        <v>1673649.97</v>
      </c>
      <c r="G156" s="165">
        <v>211515.87492460001</v>
      </c>
      <c r="H156" s="165">
        <v>154260.62451726006</v>
      </c>
      <c r="I156" s="241">
        <f t="shared" si="13"/>
        <v>9.217018330138653E-2</v>
      </c>
      <c r="J156" s="38">
        <v>1018355</v>
      </c>
      <c r="K156" s="33">
        <v>128699.70000000001</v>
      </c>
      <c r="L156" s="83">
        <v>94340.402300000031</v>
      </c>
      <c r="M156" s="51">
        <v>205079</v>
      </c>
      <c r="N156" s="53">
        <v>25917.88</v>
      </c>
      <c r="O156" s="51">
        <v>178973</v>
      </c>
      <c r="P156" s="53">
        <v>22618.61</v>
      </c>
      <c r="Q156" s="54">
        <v>133902</v>
      </c>
      <c r="R156" s="55">
        <v>16922.53</v>
      </c>
      <c r="S156" s="51">
        <v>159744</v>
      </c>
      <c r="T156" s="53">
        <v>20188.45</v>
      </c>
      <c r="U156" s="54">
        <v>204648</v>
      </c>
      <c r="V156" s="55">
        <v>25863.41</v>
      </c>
      <c r="W156" s="51">
        <v>136009</v>
      </c>
      <c r="X156" s="53">
        <v>17188.82</v>
      </c>
      <c r="Y156" s="181">
        <v>655294.97</v>
      </c>
      <c r="Z156" s="174">
        <v>82816.174924599996</v>
      </c>
      <c r="AA156" s="199">
        <v>59920.222217260016</v>
      </c>
      <c r="AB156" s="186">
        <v>74665</v>
      </c>
      <c r="AC156" s="187">
        <v>9436.1627000000008</v>
      </c>
      <c r="AD156" s="188">
        <v>6870.8666439999997</v>
      </c>
      <c r="AE156" s="186">
        <v>70306.800000000119</v>
      </c>
      <c r="AF156" s="187">
        <v>8885.3700000000008</v>
      </c>
      <c r="AG156" s="188">
        <v>6373.1000000000022</v>
      </c>
      <c r="AH156" s="186">
        <v>69900.600000000006</v>
      </c>
      <c r="AI156" s="187">
        <v>8834.0378280000004</v>
      </c>
      <c r="AJ156" s="188">
        <v>5751.2802220000003</v>
      </c>
      <c r="AK156" s="186">
        <v>84793</v>
      </c>
      <c r="AL156" s="187">
        <v>10716.13934</v>
      </c>
      <c r="AM156" s="188">
        <v>7027.9099260000003</v>
      </c>
      <c r="AN156" s="186">
        <v>192139.91200000001</v>
      </c>
      <c r="AO156" s="187">
        <v>24282.642078559998</v>
      </c>
      <c r="AP156" s="188">
        <v>17851.853183299998</v>
      </c>
      <c r="AQ156" s="186">
        <v>163489.65799999985</v>
      </c>
      <c r="AR156" s="187">
        <v>20661.822978039996</v>
      </c>
      <c r="AS156" s="188">
        <v>16045.212241960018</v>
      </c>
    </row>
    <row r="157" spans="1:45" s="37" customFormat="1" ht="12" customHeight="1" x14ac:dyDescent="0.2">
      <c r="A157" s="123">
        <v>14</v>
      </c>
      <c r="B157" s="136" t="s">
        <v>463</v>
      </c>
      <c r="C157" s="93">
        <v>0.48</v>
      </c>
      <c r="D157" s="30" t="s">
        <v>212</v>
      </c>
      <c r="E157" s="31" t="s">
        <v>464</v>
      </c>
      <c r="F157" s="171">
        <v>524941.93119999999</v>
      </c>
      <c r="G157" s="165">
        <v>63706.948831231988</v>
      </c>
      <c r="H157" s="165">
        <v>46236.689246908019</v>
      </c>
      <c r="I157" s="241">
        <f t="shared" si="13"/>
        <v>8.8079626524047092E-2</v>
      </c>
      <c r="J157" s="38">
        <v>343840</v>
      </c>
      <c r="K157" s="33">
        <v>41728.420000000006</v>
      </c>
      <c r="L157" s="83">
        <v>30127.25840000001</v>
      </c>
      <c r="M157" s="51">
        <v>87937</v>
      </c>
      <c r="N157" s="53">
        <v>10672.03</v>
      </c>
      <c r="O157" s="51">
        <v>40256</v>
      </c>
      <c r="P157" s="53">
        <v>4885.47</v>
      </c>
      <c r="Q157" s="54">
        <v>19524</v>
      </c>
      <c r="R157" s="55">
        <v>2369.4299999999998</v>
      </c>
      <c r="S157" s="51">
        <v>115638</v>
      </c>
      <c r="T157" s="53">
        <v>14033.83</v>
      </c>
      <c r="U157" s="54">
        <v>68637</v>
      </c>
      <c r="V157" s="55">
        <v>8329.7900000000009</v>
      </c>
      <c r="W157" s="51">
        <v>11848</v>
      </c>
      <c r="X157" s="53">
        <v>1437.87</v>
      </c>
      <c r="Y157" s="181">
        <v>181101.93119999993</v>
      </c>
      <c r="Z157" s="174">
        <v>21978.528831231983</v>
      </c>
      <c r="AA157" s="199">
        <v>16109.430846908006</v>
      </c>
      <c r="AB157" s="186">
        <v>3786.36</v>
      </c>
      <c r="AC157" s="187">
        <v>459.51264959999997</v>
      </c>
      <c r="AD157" s="188">
        <v>314.38667400000003</v>
      </c>
      <c r="AE157" s="186">
        <v>7731.7199999999939</v>
      </c>
      <c r="AF157" s="187">
        <v>938.32</v>
      </c>
      <c r="AG157" s="188">
        <v>644.95999999999992</v>
      </c>
      <c r="AH157" s="186">
        <v>10789.038</v>
      </c>
      <c r="AI157" s="187">
        <v>1309.3576516799999</v>
      </c>
      <c r="AJ157" s="188">
        <v>787.03471429199999</v>
      </c>
      <c r="AK157" s="186">
        <v>13905.9192</v>
      </c>
      <c r="AL157" s="187">
        <v>1687.622354112</v>
      </c>
      <c r="AM157" s="188">
        <v>1067.1484219920001</v>
      </c>
      <c r="AN157" s="186">
        <v>62211.232799999998</v>
      </c>
      <c r="AO157" s="187">
        <v>7549.9552126080007</v>
      </c>
      <c r="AP157" s="188">
        <v>5448.8081048760005</v>
      </c>
      <c r="AQ157" s="186">
        <v>82677.66119999993</v>
      </c>
      <c r="AR157" s="187">
        <v>10033.760963231984</v>
      </c>
      <c r="AS157" s="188">
        <v>7847.0929317480059</v>
      </c>
    </row>
    <row r="158" spans="1:45" s="37" customFormat="1" ht="12" customHeight="1" x14ac:dyDescent="0.2">
      <c r="A158" s="123">
        <v>15</v>
      </c>
      <c r="B158" s="136" t="s">
        <v>465</v>
      </c>
      <c r="C158" s="93">
        <v>8.5000000000000006E-2</v>
      </c>
      <c r="D158" s="30" t="s">
        <v>212</v>
      </c>
      <c r="E158" s="31" t="s">
        <v>466</v>
      </c>
      <c r="F158" s="171">
        <v>316256.95560000004</v>
      </c>
      <c r="G158" s="165">
        <v>43504.311161616002</v>
      </c>
      <c r="H158" s="165">
        <v>32579.408507876004</v>
      </c>
      <c r="I158" s="241">
        <f t="shared" si="13"/>
        <v>0.10301562679014165</v>
      </c>
      <c r="J158" s="38">
        <v>207858</v>
      </c>
      <c r="K158" s="33">
        <v>28592.95</v>
      </c>
      <c r="L158" s="83">
        <v>21579.821080000002</v>
      </c>
      <c r="M158" s="51">
        <v>42020</v>
      </c>
      <c r="N158" s="53">
        <v>5780.27</v>
      </c>
      <c r="O158" s="51">
        <v>32069</v>
      </c>
      <c r="P158" s="53">
        <v>4411.41</v>
      </c>
      <c r="Q158" s="54">
        <v>28331</v>
      </c>
      <c r="R158" s="55">
        <v>3897.21</v>
      </c>
      <c r="S158" s="51">
        <v>27198</v>
      </c>
      <c r="T158" s="53">
        <v>3741.36</v>
      </c>
      <c r="U158" s="54">
        <v>45456</v>
      </c>
      <c r="V158" s="55">
        <v>6252.93</v>
      </c>
      <c r="W158" s="51">
        <v>32784</v>
      </c>
      <c r="X158" s="53">
        <v>4509.7700000000004</v>
      </c>
      <c r="Y158" s="181">
        <v>108398.95560000004</v>
      </c>
      <c r="Z158" s="174">
        <v>14911.361161616001</v>
      </c>
      <c r="AA158" s="199">
        <v>10999.587427876002</v>
      </c>
      <c r="AB158" s="186">
        <v>10641.779200000001</v>
      </c>
      <c r="AC158" s="187">
        <v>1463.8831467519999</v>
      </c>
      <c r="AD158" s="188">
        <v>1086.6737685559999</v>
      </c>
      <c r="AE158" s="186">
        <v>9292.0119999999988</v>
      </c>
      <c r="AF158" s="187">
        <v>1278.21</v>
      </c>
      <c r="AG158" s="188">
        <v>931.02000000000032</v>
      </c>
      <c r="AH158" s="186">
        <v>13842.607599999999</v>
      </c>
      <c r="AI158" s="187">
        <v>1904.1891014559999</v>
      </c>
      <c r="AJ158" s="188">
        <v>1210.7039869719999</v>
      </c>
      <c r="AK158" s="186">
        <v>16142.930399999999</v>
      </c>
      <c r="AL158" s="187">
        <v>2220.621505824</v>
      </c>
      <c r="AM158" s="188">
        <v>1462.1938994720001</v>
      </c>
      <c r="AN158" s="186">
        <v>27280.108800000002</v>
      </c>
      <c r="AO158" s="187">
        <v>3752.6517665280003</v>
      </c>
      <c r="AP158" s="188">
        <v>2827.8182579560003</v>
      </c>
      <c r="AQ158" s="186">
        <v>31199.517600000047</v>
      </c>
      <c r="AR158" s="187">
        <v>4291.8056410560011</v>
      </c>
      <c r="AS158" s="188">
        <v>3481.1775149200012</v>
      </c>
    </row>
    <row r="159" spans="1:45" s="37" customFormat="1" ht="12" customHeight="1" x14ac:dyDescent="0.2">
      <c r="A159" s="123">
        <v>16</v>
      </c>
      <c r="B159" s="136" t="s">
        <v>467</v>
      </c>
      <c r="C159" s="93">
        <v>0.09</v>
      </c>
      <c r="D159" s="30" t="s">
        <v>212</v>
      </c>
      <c r="E159" s="31" t="s">
        <v>468</v>
      </c>
      <c r="F159" s="171">
        <v>241211.77780000004</v>
      </c>
      <c r="G159" s="165">
        <v>33181.098517007995</v>
      </c>
      <c r="H159" s="165">
        <v>25026.021599441992</v>
      </c>
      <c r="I159" s="241">
        <f t="shared" si="13"/>
        <v>0.10375124228051683</v>
      </c>
      <c r="J159" s="38">
        <v>150356</v>
      </c>
      <c r="K159" s="33">
        <v>20682.979999999996</v>
      </c>
      <c r="L159" s="83">
        <v>15609.968559999998</v>
      </c>
      <c r="M159" s="51">
        <v>33017</v>
      </c>
      <c r="N159" s="53">
        <v>4541.82</v>
      </c>
      <c r="O159" s="51">
        <v>26932</v>
      </c>
      <c r="P159" s="53">
        <v>3704.77</v>
      </c>
      <c r="Q159" s="54">
        <v>19967</v>
      </c>
      <c r="R159" s="55">
        <v>2746.66</v>
      </c>
      <c r="S159" s="51">
        <v>20901</v>
      </c>
      <c r="T159" s="53">
        <v>2875.14</v>
      </c>
      <c r="U159" s="54">
        <v>32910</v>
      </c>
      <c r="V159" s="55">
        <v>4527.1000000000004</v>
      </c>
      <c r="W159" s="51">
        <v>16629</v>
      </c>
      <c r="X159" s="53">
        <v>2287.4899999999998</v>
      </c>
      <c r="Y159" s="181">
        <v>90855.777800000025</v>
      </c>
      <c r="Z159" s="174">
        <v>12498.118517007999</v>
      </c>
      <c r="AA159" s="199">
        <v>9416.0530394419948</v>
      </c>
      <c r="AB159" s="186">
        <v>837.50880000000006</v>
      </c>
      <c r="AC159" s="187">
        <v>115.20771052799999</v>
      </c>
      <c r="AD159" s="188">
        <v>88.571562364000002</v>
      </c>
      <c r="AE159" s="186">
        <v>11866.911000000013</v>
      </c>
      <c r="AF159" s="187">
        <v>1632.41</v>
      </c>
      <c r="AG159" s="188">
        <v>1226.069999999999</v>
      </c>
      <c r="AH159" s="186">
        <v>11326.4894</v>
      </c>
      <c r="AI159" s="187">
        <v>1558.071881864</v>
      </c>
      <c r="AJ159" s="188">
        <v>1057.4068138119999</v>
      </c>
      <c r="AK159" s="186">
        <v>12299.813</v>
      </c>
      <c r="AL159" s="187">
        <v>1691.96227628</v>
      </c>
      <c r="AM159" s="188">
        <v>1150.6864564339999</v>
      </c>
      <c r="AN159" s="186">
        <v>24247.1718</v>
      </c>
      <c r="AO159" s="187">
        <v>3335.440952808</v>
      </c>
      <c r="AP159" s="188">
        <v>2530.3095784740003</v>
      </c>
      <c r="AQ159" s="186">
        <v>30277.883800000011</v>
      </c>
      <c r="AR159" s="187">
        <v>4165.0256955279992</v>
      </c>
      <c r="AS159" s="188">
        <v>3363.0086283579958</v>
      </c>
    </row>
    <row r="160" spans="1:45" s="37" customFormat="1" ht="12" customHeight="1" x14ac:dyDescent="0.2">
      <c r="A160" s="123">
        <v>17</v>
      </c>
      <c r="B160" s="136" t="s">
        <v>471</v>
      </c>
      <c r="C160" s="93">
        <v>0.997</v>
      </c>
      <c r="D160" s="30" t="s">
        <v>212</v>
      </c>
      <c r="E160" s="31" t="s">
        <v>472</v>
      </c>
      <c r="F160" s="171">
        <v>3108899.648</v>
      </c>
      <c r="G160" s="165">
        <v>366508.16716079996</v>
      </c>
      <c r="H160" s="165">
        <v>261107.88312563999</v>
      </c>
      <c r="I160" s="241">
        <f t="shared" si="13"/>
        <v>8.3987234291597171E-2</v>
      </c>
      <c r="J160" s="38">
        <v>2779187</v>
      </c>
      <c r="K160" s="33">
        <v>327638.33999999997</v>
      </c>
      <c r="L160" s="83">
        <v>233868.57061999998</v>
      </c>
      <c r="M160" s="51">
        <v>610799</v>
      </c>
      <c r="N160" s="53">
        <v>72007.09</v>
      </c>
      <c r="O160" s="51">
        <v>400927</v>
      </c>
      <c r="P160" s="53">
        <v>47265.279999999999</v>
      </c>
      <c r="Q160" s="54">
        <v>286813</v>
      </c>
      <c r="R160" s="55">
        <v>33812.379999999997</v>
      </c>
      <c r="S160" s="51">
        <v>490887</v>
      </c>
      <c r="T160" s="53">
        <v>57870.67</v>
      </c>
      <c r="U160" s="54">
        <v>642425</v>
      </c>
      <c r="V160" s="55">
        <v>75735.48</v>
      </c>
      <c r="W160" s="51">
        <v>347336</v>
      </c>
      <c r="X160" s="53">
        <v>40947.440000000002</v>
      </c>
      <c r="Y160" s="181">
        <v>329712.64799999999</v>
      </c>
      <c r="Z160" s="174">
        <v>38869.8271608</v>
      </c>
      <c r="AA160" s="199">
        <v>27239.312505639988</v>
      </c>
      <c r="AB160" s="186">
        <v>79086.596000000005</v>
      </c>
      <c r="AC160" s="187">
        <v>9323.5188024399995</v>
      </c>
      <c r="AD160" s="188">
        <v>6469.3330467200003</v>
      </c>
      <c r="AE160" s="186">
        <v>54859.928</v>
      </c>
      <c r="AF160" s="187">
        <v>6467.44</v>
      </c>
      <c r="AG160" s="188">
        <v>4457.8799999999983</v>
      </c>
      <c r="AH160" s="186">
        <v>32439.475999999999</v>
      </c>
      <c r="AI160" s="187">
        <v>3824.2898256399999</v>
      </c>
      <c r="AJ160" s="188">
        <v>2428.98709452</v>
      </c>
      <c r="AK160" s="186">
        <v>24485.187999999998</v>
      </c>
      <c r="AL160" s="187">
        <v>2886.5588133199999</v>
      </c>
      <c r="AM160" s="188">
        <v>1727.8010872</v>
      </c>
      <c r="AN160" s="186">
        <v>65822.84</v>
      </c>
      <c r="AO160" s="187">
        <v>7759.8546075999993</v>
      </c>
      <c r="AP160" s="188">
        <v>5575.2787675599993</v>
      </c>
      <c r="AQ160" s="186">
        <v>73018.62000000001</v>
      </c>
      <c r="AR160" s="187">
        <v>8608.1651118000027</v>
      </c>
      <c r="AS160" s="188">
        <v>6580.0325096399911</v>
      </c>
    </row>
    <row r="161" spans="1:45" s="37" customFormat="1" ht="12" customHeight="1" x14ac:dyDescent="0.2">
      <c r="A161" s="123">
        <v>18</v>
      </c>
      <c r="B161" s="136" t="s">
        <v>469</v>
      </c>
      <c r="C161" s="93">
        <v>3.5000000000000003E-2</v>
      </c>
      <c r="D161" s="30" t="s">
        <v>212</v>
      </c>
      <c r="E161" s="31" t="s">
        <v>470</v>
      </c>
      <c r="F161" s="171">
        <v>34545.8269</v>
      </c>
      <c r="G161" s="165">
        <v>4786.673141024</v>
      </c>
      <c r="H161" s="165">
        <v>3665.7530656339991</v>
      </c>
      <c r="I161" s="241">
        <f t="shared" si="13"/>
        <v>0.1061127607755714</v>
      </c>
      <c r="J161" s="38">
        <v>21992</v>
      </c>
      <c r="K161" s="33">
        <v>3047.21</v>
      </c>
      <c r="L161" s="83">
        <v>2305.19992</v>
      </c>
      <c r="M161" s="51">
        <v>5093</v>
      </c>
      <c r="N161" s="53">
        <v>705.69</v>
      </c>
      <c r="O161" s="51">
        <v>3095</v>
      </c>
      <c r="P161" s="53">
        <v>428.84</v>
      </c>
      <c r="Q161" s="54">
        <v>1909</v>
      </c>
      <c r="R161" s="55">
        <v>264.51</v>
      </c>
      <c r="S161" s="51">
        <v>4618</v>
      </c>
      <c r="T161" s="53">
        <v>639.87</v>
      </c>
      <c r="U161" s="54">
        <v>5164</v>
      </c>
      <c r="V161" s="55">
        <v>715.52</v>
      </c>
      <c r="W161" s="51">
        <v>2113</v>
      </c>
      <c r="X161" s="53">
        <v>292.77999999999997</v>
      </c>
      <c r="Y161" s="181">
        <v>12553.826900000004</v>
      </c>
      <c r="Z161" s="174">
        <v>1739.4631410240002</v>
      </c>
      <c r="AA161" s="199">
        <v>1360.5531456339991</v>
      </c>
      <c r="AB161" s="186">
        <v>0.1792</v>
      </c>
      <c r="AC161" s="187">
        <v>2.4829951999999999E-2</v>
      </c>
      <c r="AD161" s="188">
        <v>1.8813712E-2</v>
      </c>
      <c r="AE161" s="186">
        <v>69.753999999999976</v>
      </c>
      <c r="AF161" s="187">
        <v>9.67</v>
      </c>
      <c r="AG161" s="188">
        <v>7.1100000000000048</v>
      </c>
      <c r="AH161" s="186">
        <v>0.37740000000000001</v>
      </c>
      <c r="AI161" s="187">
        <v>5.2292544000000003E-2</v>
      </c>
      <c r="AJ161" s="188">
        <v>2.8939032E-2</v>
      </c>
      <c r="AK161" s="186">
        <v>410.6823</v>
      </c>
      <c r="AL161" s="187">
        <v>56.904139487999998</v>
      </c>
      <c r="AM161" s="188">
        <v>41.913397226999997</v>
      </c>
      <c r="AN161" s="186">
        <v>5380.5135</v>
      </c>
      <c r="AO161" s="187">
        <v>745.52395056</v>
      </c>
      <c r="AP161" s="188">
        <v>563.21974178400001</v>
      </c>
      <c r="AQ161" s="186">
        <v>6692.3205000000025</v>
      </c>
      <c r="AR161" s="187">
        <v>927.28792848000012</v>
      </c>
      <c r="AS161" s="188">
        <v>748.26225387899922</v>
      </c>
    </row>
    <row r="162" spans="1:45" s="37" customFormat="1" ht="12" customHeight="1" x14ac:dyDescent="0.2">
      <c r="A162" s="123">
        <v>19</v>
      </c>
      <c r="B162" s="136" t="s">
        <v>473</v>
      </c>
      <c r="C162" s="93">
        <v>0.13</v>
      </c>
      <c r="D162" s="30" t="s">
        <v>212</v>
      </c>
      <c r="E162" s="31" t="s">
        <v>474</v>
      </c>
      <c r="F162" s="171">
        <v>460085.32799999998</v>
      </c>
      <c r="G162" s="165">
        <v>63289.339145960002</v>
      </c>
      <c r="H162" s="165">
        <v>47633.702069445004</v>
      </c>
      <c r="I162" s="241">
        <f t="shared" si="13"/>
        <v>0.10353232144243688</v>
      </c>
      <c r="J162" s="38">
        <v>272532</v>
      </c>
      <c r="K162" s="33">
        <v>37489.5</v>
      </c>
      <c r="L162" s="83">
        <v>28294.27032</v>
      </c>
      <c r="M162" s="51">
        <v>55901</v>
      </c>
      <c r="N162" s="53">
        <v>7689.74</v>
      </c>
      <c r="O162" s="51">
        <v>55948</v>
      </c>
      <c r="P162" s="53">
        <v>7696.21</v>
      </c>
      <c r="Q162" s="54">
        <v>33419</v>
      </c>
      <c r="R162" s="55">
        <v>4597.12</v>
      </c>
      <c r="S162" s="51">
        <v>41172</v>
      </c>
      <c r="T162" s="53">
        <v>5663.62</v>
      </c>
      <c r="U162" s="54">
        <v>61794</v>
      </c>
      <c r="V162" s="55">
        <v>8500.3799999999992</v>
      </c>
      <c r="W162" s="51">
        <v>24298</v>
      </c>
      <c r="X162" s="53">
        <v>3342.43</v>
      </c>
      <c r="Y162" s="181">
        <v>187553.32799999995</v>
      </c>
      <c r="Z162" s="174">
        <v>25799.839145960002</v>
      </c>
      <c r="AA162" s="199">
        <v>19339.431749445001</v>
      </c>
      <c r="AB162" s="186">
        <v>6730.473</v>
      </c>
      <c r="AC162" s="187">
        <v>925.84386587999995</v>
      </c>
      <c r="AD162" s="188">
        <v>697.60597809000001</v>
      </c>
      <c r="AE162" s="186">
        <v>12546.937000000007</v>
      </c>
      <c r="AF162" s="187">
        <v>1725.96</v>
      </c>
      <c r="AG162" s="188">
        <v>1296.2500000000005</v>
      </c>
      <c r="AH162" s="186">
        <v>28234.733499999998</v>
      </c>
      <c r="AI162" s="187">
        <v>3883.9699402599999</v>
      </c>
      <c r="AJ162" s="188">
        <v>2626.5973713550002</v>
      </c>
      <c r="AK162" s="186">
        <v>24643.538499999999</v>
      </c>
      <c r="AL162" s="187">
        <v>3389.96515606</v>
      </c>
      <c r="AM162" s="188">
        <v>2256.0485047500001</v>
      </c>
      <c r="AN162" s="186">
        <v>54623.665000000001</v>
      </c>
      <c r="AO162" s="187">
        <v>7514.0313574000002</v>
      </c>
      <c r="AP162" s="188">
        <v>5685.4872010650006</v>
      </c>
      <c r="AQ162" s="186">
        <v>60773.980999999949</v>
      </c>
      <c r="AR162" s="187">
        <v>8360.0688263600005</v>
      </c>
      <c r="AS162" s="188">
        <v>6777.4426941849988</v>
      </c>
    </row>
    <row r="163" spans="1:45" s="37" customFormat="1" ht="12" customHeight="1" x14ac:dyDescent="0.2">
      <c r="A163" s="123">
        <v>20</v>
      </c>
      <c r="B163" s="136" t="s">
        <v>475</v>
      </c>
      <c r="C163" s="93">
        <v>0.2</v>
      </c>
      <c r="D163" s="30" t="s">
        <v>212</v>
      </c>
      <c r="E163" s="31" t="s">
        <v>476</v>
      </c>
      <c r="F163" s="171">
        <v>188209.30979999999</v>
      </c>
      <c r="G163" s="165">
        <v>25280.278082815996</v>
      </c>
      <c r="H163" s="165">
        <v>18865.971344527999</v>
      </c>
      <c r="I163" s="241">
        <f t="shared" si="13"/>
        <v>0.10023930997130728</v>
      </c>
      <c r="J163" s="38">
        <v>101609</v>
      </c>
      <c r="K163" s="33">
        <v>13648.12</v>
      </c>
      <c r="L163" s="83">
        <v>10219.832340000003</v>
      </c>
      <c r="M163" s="51">
        <v>26466</v>
      </c>
      <c r="N163" s="53">
        <v>3554.91</v>
      </c>
      <c r="O163" s="51">
        <v>9200</v>
      </c>
      <c r="P163" s="53">
        <v>1235.74</v>
      </c>
      <c r="Q163" s="54">
        <v>7610</v>
      </c>
      <c r="R163" s="55">
        <v>1022.18</v>
      </c>
      <c r="S163" s="51">
        <v>35092</v>
      </c>
      <c r="T163" s="53">
        <v>4713.5600000000004</v>
      </c>
      <c r="U163" s="54">
        <v>17206</v>
      </c>
      <c r="V163" s="55">
        <v>2311.11</v>
      </c>
      <c r="W163" s="51">
        <v>6035</v>
      </c>
      <c r="X163" s="53">
        <v>810.62</v>
      </c>
      <c r="Y163" s="181">
        <v>86600.309799999988</v>
      </c>
      <c r="Z163" s="174">
        <v>11632.158082815997</v>
      </c>
      <c r="AA163" s="199">
        <v>8646.1390045279986</v>
      </c>
      <c r="AB163" s="186">
        <v>2492.5136000000002</v>
      </c>
      <c r="AC163" s="187">
        <v>334.79442675199999</v>
      </c>
      <c r="AD163" s="188">
        <v>228.51340589599999</v>
      </c>
      <c r="AE163" s="186">
        <v>4247.3609999999999</v>
      </c>
      <c r="AF163" s="187">
        <v>570.51</v>
      </c>
      <c r="AG163" s="188">
        <v>429.64999999999992</v>
      </c>
      <c r="AH163" s="186">
        <v>10781.2824</v>
      </c>
      <c r="AI163" s="187">
        <v>1448.1418519680001</v>
      </c>
      <c r="AJ163" s="188">
        <v>910.18201232000001</v>
      </c>
      <c r="AK163" s="186">
        <v>7889.8631999999998</v>
      </c>
      <c r="AL163" s="187">
        <v>1059.766425024</v>
      </c>
      <c r="AM163" s="188">
        <v>702.41869498400001</v>
      </c>
      <c r="AN163" s="186">
        <v>19658.808799999999</v>
      </c>
      <c r="AO163" s="187">
        <v>2640.5711980159999</v>
      </c>
      <c r="AP163" s="188">
        <v>1924.1651709119999</v>
      </c>
      <c r="AQ163" s="186">
        <v>41530.480799999998</v>
      </c>
      <c r="AR163" s="187">
        <v>5578.3741810559968</v>
      </c>
      <c r="AS163" s="188">
        <v>4451.209720416</v>
      </c>
    </row>
    <row r="164" spans="1:45" s="37" customFormat="1" ht="12" customHeight="1" x14ac:dyDescent="0.2">
      <c r="A164" s="123">
        <v>21</v>
      </c>
      <c r="B164" s="136" t="s">
        <v>477</v>
      </c>
      <c r="C164" s="93">
        <v>1.0999999999999999E-2</v>
      </c>
      <c r="D164" s="30" t="s">
        <v>212</v>
      </c>
      <c r="E164" s="31" t="s">
        <v>478</v>
      </c>
      <c r="F164" s="171">
        <v>26542.3544</v>
      </c>
      <c r="G164" s="165">
        <v>3677.7065539840005</v>
      </c>
      <c r="H164" s="165">
        <v>2766.9430276700009</v>
      </c>
      <c r="I164" s="241">
        <f t="shared" si="13"/>
        <v>0.10424632969522858</v>
      </c>
      <c r="J164" s="38">
        <v>19622</v>
      </c>
      <c r="K164" s="33">
        <v>2718.8200000000006</v>
      </c>
      <c r="L164" s="83">
        <v>2056.773720000001</v>
      </c>
      <c r="M164" s="51">
        <v>3689</v>
      </c>
      <c r="N164" s="53">
        <v>511.15</v>
      </c>
      <c r="O164" s="51">
        <v>2180</v>
      </c>
      <c r="P164" s="53">
        <v>302.06</v>
      </c>
      <c r="Q164" s="54">
        <v>1726</v>
      </c>
      <c r="R164" s="55">
        <v>239.15</v>
      </c>
      <c r="S164" s="51">
        <v>5209</v>
      </c>
      <c r="T164" s="53">
        <v>721.76</v>
      </c>
      <c r="U164" s="54">
        <v>4460</v>
      </c>
      <c r="V164" s="55">
        <v>617.98</v>
      </c>
      <c r="W164" s="51">
        <v>2358</v>
      </c>
      <c r="X164" s="53">
        <v>326.72000000000003</v>
      </c>
      <c r="Y164" s="181">
        <v>6920.3544000000002</v>
      </c>
      <c r="Z164" s="174">
        <v>958.8865539840001</v>
      </c>
      <c r="AA164" s="199">
        <v>710.16930766999997</v>
      </c>
      <c r="AB164" s="186">
        <v>1177.2163</v>
      </c>
      <c r="AC164" s="187">
        <v>163.115090528</v>
      </c>
      <c r="AD164" s="188">
        <v>120.390300146</v>
      </c>
      <c r="AE164" s="186">
        <v>617.47799999999995</v>
      </c>
      <c r="AF164" s="187">
        <v>85.56</v>
      </c>
      <c r="AG164" s="188">
        <v>60.129999999999995</v>
      </c>
      <c r="AH164" s="186">
        <v>47.848100000000002</v>
      </c>
      <c r="AI164" s="187">
        <v>6.629832736</v>
      </c>
      <c r="AJ164" s="188">
        <v>4.1643119049999999</v>
      </c>
      <c r="AK164" s="186">
        <v>556.54449999999997</v>
      </c>
      <c r="AL164" s="187">
        <v>77.114805919999995</v>
      </c>
      <c r="AM164" s="188">
        <v>46.685564415999998</v>
      </c>
      <c r="AN164" s="186">
        <v>2414.5745000000002</v>
      </c>
      <c r="AO164" s="187">
        <v>334.56344272000001</v>
      </c>
      <c r="AP164" s="188">
        <v>250.78737119599998</v>
      </c>
      <c r="AQ164" s="186">
        <v>2106.6929999999998</v>
      </c>
      <c r="AR164" s="187">
        <v>291.90338208000003</v>
      </c>
      <c r="AS164" s="188">
        <v>228.01176000699994</v>
      </c>
    </row>
    <row r="165" spans="1:45" s="37" customFormat="1" ht="12" customHeight="1" x14ac:dyDescent="0.2">
      <c r="A165" s="123">
        <v>22</v>
      </c>
      <c r="B165" s="136" t="s">
        <v>479</v>
      </c>
      <c r="C165" s="93">
        <v>0.11799999999999999</v>
      </c>
      <c r="D165" s="30" t="s">
        <v>212</v>
      </c>
      <c r="E165" s="31" t="s">
        <v>480</v>
      </c>
      <c r="F165" s="171">
        <v>299799.848</v>
      </c>
      <c r="G165" s="165">
        <v>41240.479400279997</v>
      </c>
      <c r="H165" s="165">
        <v>30704.483607359994</v>
      </c>
      <c r="I165" s="241">
        <f t="shared" si="13"/>
        <v>0.10241660832116231</v>
      </c>
      <c r="J165" s="38">
        <v>255225</v>
      </c>
      <c r="K165" s="33">
        <v>35108.759999999995</v>
      </c>
      <c r="L165" s="83">
        <v>26497.468499999995</v>
      </c>
      <c r="M165" s="51">
        <v>50252</v>
      </c>
      <c r="N165" s="53">
        <v>6912.67</v>
      </c>
      <c r="O165" s="51">
        <v>48556</v>
      </c>
      <c r="P165" s="53">
        <v>6679.36</v>
      </c>
      <c r="Q165" s="54">
        <v>32447</v>
      </c>
      <c r="R165" s="55">
        <v>4463.41</v>
      </c>
      <c r="S165" s="51">
        <v>39834</v>
      </c>
      <c r="T165" s="53">
        <v>5479.57</v>
      </c>
      <c r="U165" s="54">
        <v>61152</v>
      </c>
      <c r="V165" s="55">
        <v>8412.07</v>
      </c>
      <c r="W165" s="51">
        <v>22984</v>
      </c>
      <c r="X165" s="53">
        <v>3161.68</v>
      </c>
      <c r="Y165" s="181">
        <v>44574.847999999998</v>
      </c>
      <c r="Z165" s="174">
        <v>6131.7194002800015</v>
      </c>
      <c r="AA165" s="199">
        <v>4207.01510736</v>
      </c>
      <c r="AB165" s="186">
        <v>2682.2020000000002</v>
      </c>
      <c r="AC165" s="187">
        <v>368.96370711999998</v>
      </c>
      <c r="AD165" s="188">
        <v>276.38118745499997</v>
      </c>
      <c r="AE165" s="186">
        <v>10677.135000000002</v>
      </c>
      <c r="AF165" s="187">
        <v>1468.75</v>
      </c>
      <c r="AG165" s="188">
        <v>1094.0799999999995</v>
      </c>
      <c r="AH165" s="186">
        <v>28648.510999999999</v>
      </c>
      <c r="AI165" s="187">
        <v>3940.8891731600002</v>
      </c>
      <c r="AJ165" s="188">
        <v>2672.3705940700002</v>
      </c>
      <c r="AK165" s="186">
        <v>2567</v>
      </c>
      <c r="AL165" s="187">
        <v>353.11652000000151</v>
      </c>
      <c r="AM165" s="188">
        <v>164.18332583500091</v>
      </c>
      <c r="AN165" s="186">
        <v>0</v>
      </c>
      <c r="AO165" s="187">
        <v>0</v>
      </c>
      <c r="AP165" s="188">
        <v>0</v>
      </c>
      <c r="AQ165" s="186">
        <v>0</v>
      </c>
      <c r="AR165" s="187">
        <v>0</v>
      </c>
      <c r="AS165" s="188">
        <v>0</v>
      </c>
    </row>
    <row r="166" spans="1:45" s="37" customFormat="1" ht="12" customHeight="1" x14ac:dyDescent="0.2">
      <c r="A166" s="123">
        <v>23</v>
      </c>
      <c r="B166" s="136" t="s">
        <v>483</v>
      </c>
      <c r="C166" s="93">
        <v>3.6999999999999998E-2</v>
      </c>
      <c r="D166" s="30" t="s">
        <v>212</v>
      </c>
      <c r="E166" s="31" t="s">
        <v>484</v>
      </c>
      <c r="F166" s="171">
        <v>13354.955000000002</v>
      </c>
      <c r="G166" s="165">
        <v>1850.4650000000001</v>
      </c>
      <c r="H166" s="165">
        <v>1399.6201794500003</v>
      </c>
      <c r="I166" s="241">
        <f t="shared" si="13"/>
        <v>0.10480156462152063</v>
      </c>
      <c r="J166" s="38">
        <v>3700</v>
      </c>
      <c r="K166" s="33">
        <v>512.67000000000007</v>
      </c>
      <c r="L166" s="83">
        <v>387.83200000000005</v>
      </c>
      <c r="M166" s="51">
        <v>0</v>
      </c>
      <c r="N166" s="53">
        <v>0</v>
      </c>
      <c r="O166" s="51">
        <v>0</v>
      </c>
      <c r="P166" s="53">
        <v>0</v>
      </c>
      <c r="Q166" s="54">
        <v>0</v>
      </c>
      <c r="R166" s="55">
        <v>0</v>
      </c>
      <c r="S166" s="51">
        <v>1055</v>
      </c>
      <c r="T166" s="53">
        <v>146.18</v>
      </c>
      <c r="U166" s="54">
        <v>2645</v>
      </c>
      <c r="V166" s="55">
        <v>366.49</v>
      </c>
      <c r="W166" s="51">
        <v>0</v>
      </c>
      <c r="X166" s="53">
        <v>0</v>
      </c>
      <c r="Y166" s="181">
        <v>9654.9550000000017</v>
      </c>
      <c r="Z166" s="174">
        <v>1337.7950000000001</v>
      </c>
      <c r="AA166" s="199">
        <v>1011.7881794500001</v>
      </c>
      <c r="AB166" s="186">
        <v>914.07249999999999</v>
      </c>
      <c r="AC166" s="187">
        <v>126.6538856</v>
      </c>
      <c r="AD166" s="188">
        <v>99.174052000000003</v>
      </c>
      <c r="AE166" s="186">
        <v>920.57999999999981</v>
      </c>
      <c r="AF166" s="187">
        <v>127.56</v>
      </c>
      <c r="AG166" s="188">
        <v>91.649999999999963</v>
      </c>
      <c r="AH166" s="186">
        <v>986.23249999999996</v>
      </c>
      <c r="AI166" s="187">
        <v>136.65237519999999</v>
      </c>
      <c r="AJ166" s="188">
        <v>91.813709900000006</v>
      </c>
      <c r="AK166" s="186">
        <v>1195.57</v>
      </c>
      <c r="AL166" s="187">
        <v>165.65817920000001</v>
      </c>
      <c r="AM166" s="188">
        <v>106.08242199999999</v>
      </c>
      <c r="AN166" s="186">
        <v>899.1</v>
      </c>
      <c r="AO166" s="187">
        <v>124.579296</v>
      </c>
      <c r="AP166" s="188">
        <v>93.419315775000001</v>
      </c>
      <c r="AQ166" s="186">
        <v>4739.4000000000024</v>
      </c>
      <c r="AR166" s="187">
        <v>656.69126400000027</v>
      </c>
      <c r="AS166" s="188">
        <v>529.64867977500012</v>
      </c>
    </row>
    <row r="167" spans="1:45" s="37" customFormat="1" ht="12" customHeight="1" x14ac:dyDescent="0.2">
      <c r="A167" s="123">
        <v>24</v>
      </c>
      <c r="B167" s="136" t="s">
        <v>485</v>
      </c>
      <c r="C167" s="93">
        <v>0.15</v>
      </c>
      <c r="D167" s="30" t="s">
        <v>212</v>
      </c>
      <c r="E167" s="31" t="s">
        <v>486</v>
      </c>
      <c r="F167" s="171">
        <v>194737.64079999999</v>
      </c>
      <c r="G167" s="165">
        <v>26788.100322768005</v>
      </c>
      <c r="H167" s="165">
        <v>20082.903186324002</v>
      </c>
      <c r="I167" s="241">
        <f t="shared" si="13"/>
        <v>0.10312799879787803</v>
      </c>
      <c r="J167" s="38">
        <v>138526</v>
      </c>
      <c r="K167" s="33">
        <v>19055.63</v>
      </c>
      <c r="L167" s="83">
        <v>14381.762760000003</v>
      </c>
      <c r="M167" s="51">
        <v>32195</v>
      </c>
      <c r="N167" s="53">
        <v>4428.74</v>
      </c>
      <c r="O167" s="51">
        <v>14957</v>
      </c>
      <c r="P167" s="53">
        <v>2057.48</v>
      </c>
      <c r="Q167" s="54">
        <v>7173</v>
      </c>
      <c r="R167" s="55">
        <v>986.72</v>
      </c>
      <c r="S167" s="51">
        <v>31869</v>
      </c>
      <c r="T167" s="53">
        <v>4383.8999999999996</v>
      </c>
      <c r="U167" s="54">
        <v>31596</v>
      </c>
      <c r="V167" s="55">
        <v>4346.3500000000004</v>
      </c>
      <c r="W167" s="51">
        <v>20736</v>
      </c>
      <c r="X167" s="53">
        <v>2852.44</v>
      </c>
      <c r="Y167" s="181">
        <v>56211.640799999979</v>
      </c>
      <c r="Z167" s="174">
        <v>7732.4703227680038</v>
      </c>
      <c r="AA167" s="199">
        <v>5701.1404263240001</v>
      </c>
      <c r="AB167" s="186">
        <v>5196.3023999999996</v>
      </c>
      <c r="AC167" s="187">
        <v>714.80335814399996</v>
      </c>
      <c r="AD167" s="188">
        <v>507.75991960200002</v>
      </c>
      <c r="AE167" s="186">
        <v>4287.6779999999999</v>
      </c>
      <c r="AF167" s="187">
        <v>589.80999999999995</v>
      </c>
      <c r="AG167" s="188">
        <v>401.00999999999971</v>
      </c>
      <c r="AH167" s="186">
        <v>5027.1863999999996</v>
      </c>
      <c r="AI167" s="187">
        <v>691.53976118399999</v>
      </c>
      <c r="AJ167" s="188">
        <v>419.56355504999999</v>
      </c>
      <c r="AK167" s="186">
        <v>6025.8786</v>
      </c>
      <c r="AL167" s="187">
        <v>828.91986021599996</v>
      </c>
      <c r="AM167" s="188">
        <v>497.37922930799999</v>
      </c>
      <c r="AN167" s="186">
        <v>12329.8878</v>
      </c>
      <c r="AO167" s="187">
        <v>1696.0993657680001</v>
      </c>
      <c r="AP167" s="188">
        <v>1260.1924772340001</v>
      </c>
      <c r="AQ167" s="186">
        <v>23344.707599999976</v>
      </c>
      <c r="AR167" s="187">
        <v>3211.2979774560049</v>
      </c>
      <c r="AS167" s="188">
        <v>2615.2352451300007</v>
      </c>
    </row>
    <row r="168" spans="1:45" s="37" customFormat="1" ht="12" customHeight="1" x14ac:dyDescent="0.2">
      <c r="A168" s="123">
        <v>25</v>
      </c>
      <c r="B168" s="136" t="s">
        <v>481</v>
      </c>
      <c r="C168" s="93">
        <v>0.01</v>
      </c>
      <c r="D168" s="30" t="s">
        <v>212</v>
      </c>
      <c r="E168" s="31" t="s">
        <v>482</v>
      </c>
      <c r="F168" s="171">
        <v>27358.938000000002</v>
      </c>
      <c r="G168" s="165">
        <v>3790.8547744000007</v>
      </c>
      <c r="H168" s="165">
        <v>2842.2581382799999</v>
      </c>
      <c r="I168" s="241">
        <f t="shared" si="13"/>
        <v>0.10388773636900671</v>
      </c>
      <c r="J168" s="38">
        <v>15951</v>
      </c>
      <c r="K168" s="33">
        <v>2210.17</v>
      </c>
      <c r="L168" s="83">
        <v>1671.9832600000002</v>
      </c>
      <c r="M168" s="51">
        <v>3082</v>
      </c>
      <c r="N168" s="53">
        <v>427.04</v>
      </c>
      <c r="O168" s="51">
        <v>2246</v>
      </c>
      <c r="P168" s="53">
        <v>311.20999999999998</v>
      </c>
      <c r="Q168" s="54">
        <v>1449</v>
      </c>
      <c r="R168" s="55">
        <v>200.77</v>
      </c>
      <c r="S168" s="51">
        <v>3877</v>
      </c>
      <c r="T168" s="53">
        <v>537.20000000000005</v>
      </c>
      <c r="U168" s="54">
        <v>3907</v>
      </c>
      <c r="V168" s="55">
        <v>541.35</v>
      </c>
      <c r="W168" s="51">
        <v>1390</v>
      </c>
      <c r="X168" s="53">
        <v>192.6</v>
      </c>
      <c r="Y168" s="181">
        <v>11407.938000000002</v>
      </c>
      <c r="Z168" s="174">
        <v>1580.6847744000004</v>
      </c>
      <c r="AA168" s="199">
        <v>1170.2748782799999</v>
      </c>
      <c r="AB168" s="186">
        <v>225.488</v>
      </c>
      <c r="AC168" s="187">
        <v>31.243617279999999</v>
      </c>
      <c r="AD168" s="188">
        <v>23.250260919999999</v>
      </c>
      <c r="AE168" s="186">
        <v>915.69799999999952</v>
      </c>
      <c r="AF168" s="187">
        <v>126.88</v>
      </c>
      <c r="AG168" s="188">
        <v>95.020000000000024</v>
      </c>
      <c r="AH168" s="186">
        <v>2208.7820000000002</v>
      </c>
      <c r="AI168" s="187">
        <v>306.04883391999999</v>
      </c>
      <c r="AJ168" s="188">
        <v>206.32503937999999</v>
      </c>
      <c r="AK168" s="186">
        <v>2082.2159999999999</v>
      </c>
      <c r="AL168" s="187">
        <v>288.51184896000001</v>
      </c>
      <c r="AM168" s="188">
        <v>193.09591861999999</v>
      </c>
      <c r="AN168" s="186">
        <v>2709.87</v>
      </c>
      <c r="AO168" s="187">
        <v>375.47958720000003</v>
      </c>
      <c r="AP168" s="188">
        <v>286.08050434</v>
      </c>
      <c r="AQ168" s="186">
        <v>3265.8840000000027</v>
      </c>
      <c r="AR168" s="187">
        <v>452.52088704000045</v>
      </c>
      <c r="AS168" s="188">
        <v>366.50315501999989</v>
      </c>
    </row>
    <row r="169" spans="1:45" s="37" customFormat="1" ht="12" customHeight="1" x14ac:dyDescent="0.2">
      <c r="A169" s="123">
        <v>26</v>
      </c>
      <c r="B169" s="136" t="s">
        <v>487</v>
      </c>
      <c r="C169" s="93">
        <v>0.03</v>
      </c>
      <c r="D169" s="30" t="s">
        <v>212</v>
      </c>
      <c r="E169" s="31" t="s">
        <v>488</v>
      </c>
      <c r="F169" s="171">
        <v>37550.5357</v>
      </c>
      <c r="G169" s="165">
        <v>5202.9939065919998</v>
      </c>
      <c r="H169" s="165">
        <v>3957.1915093970001</v>
      </c>
      <c r="I169" s="241">
        <f t="shared" si="13"/>
        <v>0.10538309069707892</v>
      </c>
      <c r="J169" s="38">
        <v>30147</v>
      </c>
      <c r="K169" s="33">
        <v>4177.16</v>
      </c>
      <c r="L169" s="83">
        <v>3160.0002199999999</v>
      </c>
      <c r="M169" s="51">
        <v>8601</v>
      </c>
      <c r="N169" s="53">
        <v>1191.75</v>
      </c>
      <c r="O169" s="51">
        <v>4510</v>
      </c>
      <c r="P169" s="53">
        <v>624.91</v>
      </c>
      <c r="Q169" s="54">
        <v>1965</v>
      </c>
      <c r="R169" s="55">
        <v>272.27</v>
      </c>
      <c r="S169" s="51">
        <v>6519</v>
      </c>
      <c r="T169" s="53">
        <v>903.27</v>
      </c>
      <c r="U169" s="54">
        <v>7095</v>
      </c>
      <c r="V169" s="55">
        <v>983.08</v>
      </c>
      <c r="W169" s="51">
        <v>1457</v>
      </c>
      <c r="X169" s="53">
        <v>201.88</v>
      </c>
      <c r="Y169" s="181">
        <v>7403.5357000000022</v>
      </c>
      <c r="Z169" s="174">
        <v>1025.8339065919999</v>
      </c>
      <c r="AA169" s="199">
        <v>797.19128939699999</v>
      </c>
      <c r="AB169" s="186">
        <v>2321.924</v>
      </c>
      <c r="AC169" s="187">
        <v>321.72578944000003</v>
      </c>
      <c r="AD169" s="188">
        <v>246.58818896</v>
      </c>
      <c r="AE169" s="186">
        <v>0</v>
      </c>
      <c r="AF169" s="187">
        <v>0</v>
      </c>
      <c r="AG169" s="188">
        <v>0</v>
      </c>
      <c r="AH169" s="186">
        <v>0</v>
      </c>
      <c r="AI169" s="187">
        <v>0</v>
      </c>
      <c r="AJ169" s="188">
        <v>0</v>
      </c>
      <c r="AK169" s="186">
        <v>0</v>
      </c>
      <c r="AL169" s="187">
        <v>0</v>
      </c>
      <c r="AM169" s="188">
        <v>0</v>
      </c>
      <c r="AN169" s="186">
        <v>2593.8679999999999</v>
      </c>
      <c r="AO169" s="187">
        <v>359.40635007999998</v>
      </c>
      <c r="AP169" s="188">
        <v>269.07512816000002</v>
      </c>
      <c r="AQ169" s="186">
        <v>2487.7437000000023</v>
      </c>
      <c r="AR169" s="187">
        <v>344.701767072</v>
      </c>
      <c r="AS169" s="188">
        <v>281.527972277</v>
      </c>
    </row>
    <row r="170" spans="1:45" s="37" customFormat="1" ht="12" customHeight="1" x14ac:dyDescent="0.2">
      <c r="A170" s="123">
        <v>27</v>
      </c>
      <c r="B170" s="136" t="s">
        <v>489</v>
      </c>
      <c r="C170" s="93">
        <v>0.3</v>
      </c>
      <c r="D170" s="30" t="s">
        <v>212</v>
      </c>
      <c r="E170" s="31" t="s">
        <v>490</v>
      </c>
      <c r="F170" s="171">
        <v>353868.89744063996</v>
      </c>
      <c r="G170" s="165">
        <v>44721.956978228089</v>
      </c>
      <c r="H170" s="165">
        <v>33067.016031849897</v>
      </c>
      <c r="I170" s="241">
        <f t="shared" si="13"/>
        <v>9.344425653400848E-2</v>
      </c>
      <c r="J170" s="38">
        <v>183468</v>
      </c>
      <c r="K170" s="33">
        <v>23186.69</v>
      </c>
      <c r="L170" s="83">
        <v>16996.479679999997</v>
      </c>
      <c r="M170" s="51">
        <v>35408</v>
      </c>
      <c r="N170" s="53">
        <v>4474.8599999999997</v>
      </c>
      <c r="O170" s="51">
        <v>47211</v>
      </c>
      <c r="P170" s="53">
        <v>5966.53</v>
      </c>
      <c r="Q170" s="54">
        <v>34455</v>
      </c>
      <c r="R170" s="55">
        <v>4354.42</v>
      </c>
      <c r="S170" s="51">
        <v>24376</v>
      </c>
      <c r="T170" s="53">
        <v>3080.64</v>
      </c>
      <c r="U170" s="54">
        <v>24421</v>
      </c>
      <c r="V170" s="55">
        <v>3086.33</v>
      </c>
      <c r="W170" s="51">
        <v>17597</v>
      </c>
      <c r="X170" s="53">
        <v>2223.91</v>
      </c>
      <c r="Y170" s="181">
        <v>170400.89744063996</v>
      </c>
      <c r="Z170" s="174">
        <v>21535.266978228094</v>
      </c>
      <c r="AA170" s="199">
        <v>16070.536351849902</v>
      </c>
      <c r="AB170" s="186">
        <v>11738.2752096</v>
      </c>
      <c r="AC170" s="187">
        <v>1483.48322098925</v>
      </c>
      <c r="AD170" s="188">
        <v>1050.83247143676</v>
      </c>
      <c r="AE170" s="186">
        <v>13210.463999999998</v>
      </c>
      <c r="AF170" s="187">
        <v>1669.54</v>
      </c>
      <c r="AG170" s="188">
        <v>1201.6800000000003</v>
      </c>
      <c r="AH170" s="186">
        <v>7529.7663744000001</v>
      </c>
      <c r="AI170" s="187">
        <v>951.61187439667196</v>
      </c>
      <c r="AJ170" s="188">
        <v>631.31309752383402</v>
      </c>
      <c r="AK170" s="186">
        <v>10416.868085759999</v>
      </c>
      <c r="AL170" s="187">
        <v>1316.48378867835</v>
      </c>
      <c r="AM170" s="188">
        <v>856.677299729894</v>
      </c>
      <c r="AN170" s="186">
        <v>54260.849009279998</v>
      </c>
      <c r="AO170" s="187">
        <v>6857.4860977928101</v>
      </c>
      <c r="AP170" s="188">
        <v>5020.6373766585593</v>
      </c>
      <c r="AQ170" s="186">
        <v>73244.674761599963</v>
      </c>
      <c r="AR170" s="187">
        <v>9256.6619963710091</v>
      </c>
      <c r="AS170" s="188">
        <v>7309.3961065008534</v>
      </c>
    </row>
    <row r="171" spans="1:45" s="37" customFormat="1" ht="12" customHeight="1" x14ac:dyDescent="0.2">
      <c r="A171" s="123">
        <v>28</v>
      </c>
      <c r="B171" s="136" t="s">
        <v>491</v>
      </c>
      <c r="C171" s="93">
        <v>0.35499999999999998</v>
      </c>
      <c r="D171" s="30" t="s">
        <v>212</v>
      </c>
      <c r="E171" s="31" t="s">
        <v>492</v>
      </c>
      <c r="F171" s="171">
        <v>922170.81139999989</v>
      </c>
      <c r="G171" s="165">
        <v>116543.93977587199</v>
      </c>
      <c r="H171" s="165">
        <v>86053.747868143982</v>
      </c>
      <c r="I171" s="241">
        <f t="shared" si="13"/>
        <v>9.3316494953360002E-2</v>
      </c>
      <c r="J171" s="38">
        <v>686615</v>
      </c>
      <c r="K171" s="33">
        <v>86774.409999999989</v>
      </c>
      <c r="L171" s="83">
        <v>63608.019899999992</v>
      </c>
      <c r="M171" s="51">
        <v>167660</v>
      </c>
      <c r="N171" s="53">
        <v>21188.87</v>
      </c>
      <c r="O171" s="51">
        <v>89819</v>
      </c>
      <c r="P171" s="53">
        <v>11351.33</v>
      </c>
      <c r="Q171" s="54">
        <v>63751</v>
      </c>
      <c r="R171" s="55">
        <v>8056.85</v>
      </c>
      <c r="S171" s="51">
        <v>129609</v>
      </c>
      <c r="T171" s="53">
        <v>16379.99</v>
      </c>
      <c r="U171" s="54">
        <v>177107</v>
      </c>
      <c r="V171" s="55">
        <v>22382.78</v>
      </c>
      <c r="W171" s="51">
        <v>58669</v>
      </c>
      <c r="X171" s="53">
        <v>7414.59</v>
      </c>
      <c r="Y171" s="181">
        <v>235555.81139999989</v>
      </c>
      <c r="Z171" s="174">
        <v>29769.529775871993</v>
      </c>
      <c r="AA171" s="199">
        <v>22445.727968143998</v>
      </c>
      <c r="AB171" s="186">
        <v>17235.430400000001</v>
      </c>
      <c r="AC171" s="187">
        <v>2178.2136939520001</v>
      </c>
      <c r="AD171" s="188">
        <v>1565.181005744</v>
      </c>
      <c r="AE171" s="186">
        <v>15690.220000000005</v>
      </c>
      <c r="AF171" s="187">
        <v>1982.93</v>
      </c>
      <c r="AG171" s="188">
        <v>1383.309999999999</v>
      </c>
      <c r="AH171" s="186">
        <v>6979.3770000000068</v>
      </c>
      <c r="AI171" s="187">
        <v>882.04000000000019</v>
      </c>
      <c r="AJ171" s="188">
        <v>559.09999999999991</v>
      </c>
      <c r="AK171" s="186">
        <v>10580.996800000001</v>
      </c>
      <c r="AL171" s="187">
        <v>1337.2263755839999</v>
      </c>
      <c r="AM171" s="188">
        <v>880.44372227199995</v>
      </c>
      <c r="AN171" s="186">
        <v>61322.281600000002</v>
      </c>
      <c r="AO171" s="187">
        <v>7749.9099486079995</v>
      </c>
      <c r="AP171" s="188">
        <v>5688.629574992</v>
      </c>
      <c r="AQ171" s="186">
        <v>123747.50559999987</v>
      </c>
      <c r="AR171" s="187">
        <v>15639.209757727995</v>
      </c>
      <c r="AS171" s="188">
        <v>12369.063665135996</v>
      </c>
    </row>
    <row r="172" spans="1:45" s="37" customFormat="1" ht="12" customHeight="1" x14ac:dyDescent="0.2">
      <c r="A172" s="123">
        <v>29</v>
      </c>
      <c r="B172" s="136" t="s">
        <v>493</v>
      </c>
      <c r="C172" s="93">
        <v>3.9E-2</v>
      </c>
      <c r="D172" s="30" t="s">
        <v>212</v>
      </c>
      <c r="E172" s="31" t="s">
        <v>494</v>
      </c>
      <c r="F172" s="171">
        <v>18762</v>
      </c>
      <c r="G172" s="165">
        <v>2599.6600000000003</v>
      </c>
      <c r="H172" s="165">
        <v>1966.6301200000007</v>
      </c>
      <c r="I172" s="241">
        <f t="shared" si="13"/>
        <v>0.10481985502611665</v>
      </c>
      <c r="J172" s="38">
        <v>18762</v>
      </c>
      <c r="K172" s="33">
        <v>2599.6600000000003</v>
      </c>
      <c r="L172" s="83">
        <v>1966.6301200000007</v>
      </c>
      <c r="M172" s="51">
        <v>7495</v>
      </c>
      <c r="N172" s="53">
        <v>1038.51</v>
      </c>
      <c r="O172" s="51">
        <v>2421</v>
      </c>
      <c r="P172" s="53">
        <v>335.45</v>
      </c>
      <c r="Q172" s="54">
        <v>1026</v>
      </c>
      <c r="R172" s="55">
        <v>142.16</v>
      </c>
      <c r="S172" s="51">
        <v>5840</v>
      </c>
      <c r="T172" s="53">
        <v>809.19</v>
      </c>
      <c r="U172" s="54">
        <v>1980</v>
      </c>
      <c r="V172" s="55">
        <v>274.35000000000002</v>
      </c>
      <c r="W172" s="51">
        <v>0</v>
      </c>
      <c r="X172" s="53">
        <v>0</v>
      </c>
      <c r="Y172" s="181">
        <v>0</v>
      </c>
      <c r="Z172" s="174">
        <v>0</v>
      </c>
      <c r="AA172" s="199">
        <v>0</v>
      </c>
      <c r="AB172" s="186">
        <v>0</v>
      </c>
      <c r="AC172" s="187">
        <v>0</v>
      </c>
      <c r="AD172" s="188">
        <v>0</v>
      </c>
      <c r="AE172" s="186">
        <v>0</v>
      </c>
      <c r="AF172" s="187">
        <v>0</v>
      </c>
      <c r="AG172" s="188">
        <v>0</v>
      </c>
      <c r="AH172" s="186">
        <v>0</v>
      </c>
      <c r="AI172" s="187">
        <v>0</v>
      </c>
      <c r="AJ172" s="188">
        <v>0</v>
      </c>
      <c r="AK172" s="186">
        <v>0</v>
      </c>
      <c r="AL172" s="187">
        <v>0</v>
      </c>
      <c r="AM172" s="188">
        <v>0</v>
      </c>
      <c r="AN172" s="186">
        <v>0</v>
      </c>
      <c r="AO172" s="187">
        <v>0</v>
      </c>
      <c r="AP172" s="188">
        <v>0</v>
      </c>
      <c r="AQ172" s="186">
        <v>0</v>
      </c>
      <c r="AR172" s="187">
        <v>0</v>
      </c>
      <c r="AS172" s="188">
        <v>0</v>
      </c>
    </row>
    <row r="173" spans="1:45" s="37" customFormat="1" ht="12" customHeight="1" x14ac:dyDescent="0.2">
      <c r="A173" s="123">
        <v>30</v>
      </c>
      <c r="B173" s="136" t="s">
        <v>497</v>
      </c>
      <c r="C173" s="93">
        <v>0.06</v>
      </c>
      <c r="D173" s="30" t="s">
        <v>212</v>
      </c>
      <c r="E173" s="31" t="s">
        <v>498</v>
      </c>
      <c r="F173" s="171">
        <v>93957.72619999999</v>
      </c>
      <c r="G173" s="165">
        <v>13018.774399232001</v>
      </c>
      <c r="H173" s="165">
        <v>9877.3507585770021</v>
      </c>
      <c r="I173" s="241">
        <f t="shared" si="13"/>
        <v>0.1051254767229244</v>
      </c>
      <c r="J173" s="38">
        <v>57787</v>
      </c>
      <c r="K173" s="33">
        <v>8006.9600000000009</v>
      </c>
      <c r="L173" s="83">
        <v>6057.2266200000013</v>
      </c>
      <c r="M173" s="51">
        <v>12778</v>
      </c>
      <c r="N173" s="53">
        <v>1770.52</v>
      </c>
      <c r="O173" s="51">
        <v>6833</v>
      </c>
      <c r="P173" s="53">
        <v>946.78</v>
      </c>
      <c r="Q173" s="54">
        <v>5191</v>
      </c>
      <c r="R173" s="55">
        <v>719.26</v>
      </c>
      <c r="S173" s="51">
        <v>17698</v>
      </c>
      <c r="T173" s="53">
        <v>2452.23</v>
      </c>
      <c r="U173" s="54">
        <v>10453</v>
      </c>
      <c r="V173" s="55">
        <v>1448.37</v>
      </c>
      <c r="W173" s="51">
        <v>4834</v>
      </c>
      <c r="X173" s="53">
        <v>669.8</v>
      </c>
      <c r="Y173" s="181">
        <v>36170.72619999999</v>
      </c>
      <c r="Z173" s="174">
        <v>5011.8143992320001</v>
      </c>
      <c r="AA173" s="199">
        <v>3820.1241385770008</v>
      </c>
      <c r="AB173" s="186">
        <v>2666.8571999999999</v>
      </c>
      <c r="AC173" s="187">
        <v>369.519733632</v>
      </c>
      <c r="AD173" s="188">
        <v>281.76332183699998</v>
      </c>
      <c r="AE173" s="186">
        <v>5697.1090000000013</v>
      </c>
      <c r="AF173" s="187">
        <v>789.39</v>
      </c>
      <c r="AG173" s="188">
        <v>588.33000000000004</v>
      </c>
      <c r="AH173" s="186">
        <v>3843.1197000000002</v>
      </c>
      <c r="AI173" s="187">
        <v>532.502665632</v>
      </c>
      <c r="AJ173" s="188">
        <v>376.01006126999999</v>
      </c>
      <c r="AK173" s="186">
        <v>4285.5816000000004</v>
      </c>
      <c r="AL173" s="187">
        <v>593.81018649600003</v>
      </c>
      <c r="AM173" s="188">
        <v>419.17701080099999</v>
      </c>
      <c r="AN173" s="186">
        <v>8464.4447999999993</v>
      </c>
      <c r="AO173" s="187">
        <v>1172.833471488</v>
      </c>
      <c r="AP173" s="188">
        <v>896.35882759200001</v>
      </c>
      <c r="AQ173" s="186">
        <v>11213.613899999991</v>
      </c>
      <c r="AR173" s="187">
        <v>1553.7583419840007</v>
      </c>
      <c r="AS173" s="188">
        <v>1258.4849170770008</v>
      </c>
    </row>
    <row r="174" spans="1:45" s="37" customFormat="1" ht="12" customHeight="1" x14ac:dyDescent="0.2">
      <c r="A174" s="123">
        <v>31</v>
      </c>
      <c r="B174" s="136" t="s">
        <v>495</v>
      </c>
      <c r="C174" s="93">
        <v>0.13800000000000001</v>
      </c>
      <c r="D174" s="30" t="s">
        <v>212</v>
      </c>
      <c r="E174" s="31" t="s">
        <v>496</v>
      </c>
      <c r="F174" s="171">
        <v>374687.81673720002</v>
      </c>
      <c r="G174" s="165">
        <v>51542.053090929236</v>
      </c>
      <c r="H174" s="165">
        <v>39075.890767368197</v>
      </c>
      <c r="I174" s="241">
        <f t="shared" si="13"/>
        <v>0.10428919495606498</v>
      </c>
      <c r="J174" s="38">
        <v>246603</v>
      </c>
      <c r="K174" s="33">
        <v>33922.71</v>
      </c>
      <c r="L174" s="83">
        <v>25602.324780000003</v>
      </c>
      <c r="M174" s="51">
        <v>59726</v>
      </c>
      <c r="N174" s="53">
        <v>8215.91</v>
      </c>
      <c r="O174" s="51">
        <v>43497</v>
      </c>
      <c r="P174" s="53">
        <v>5983.45</v>
      </c>
      <c r="Q174" s="54">
        <v>31036</v>
      </c>
      <c r="R174" s="55">
        <v>4269.3100000000004</v>
      </c>
      <c r="S174" s="51">
        <v>19115</v>
      </c>
      <c r="T174" s="53">
        <v>2629.46</v>
      </c>
      <c r="U174" s="54">
        <v>64630</v>
      </c>
      <c r="V174" s="55">
        <v>8890.5</v>
      </c>
      <c r="W174" s="51">
        <v>28599</v>
      </c>
      <c r="X174" s="53">
        <v>3934.08</v>
      </c>
      <c r="Y174" s="181">
        <v>128084.81673719999</v>
      </c>
      <c r="Z174" s="174">
        <v>17619.343090929236</v>
      </c>
      <c r="AA174" s="199">
        <v>13473.565987368191</v>
      </c>
      <c r="AB174" s="186">
        <v>10767.627385199999</v>
      </c>
      <c r="AC174" s="187">
        <v>1481.1948231081101</v>
      </c>
      <c r="AD174" s="188">
        <v>1101.6221815282299</v>
      </c>
      <c r="AE174" s="186">
        <v>10027.074000000002</v>
      </c>
      <c r="AF174" s="187">
        <v>1379.32</v>
      </c>
      <c r="AG174" s="188">
        <v>1010.4399999999999</v>
      </c>
      <c r="AH174" s="186">
        <v>6514.9665587999998</v>
      </c>
      <c r="AI174" s="187">
        <v>896.19879982852797</v>
      </c>
      <c r="AJ174" s="188">
        <v>608.42257298348397</v>
      </c>
      <c r="AK174" s="186">
        <v>9187.1416475999995</v>
      </c>
      <c r="AL174" s="187">
        <v>1263.7832050438601</v>
      </c>
      <c r="AM174" s="188">
        <v>844.26261338210395</v>
      </c>
      <c r="AN174" s="186">
        <v>37884.125865599999</v>
      </c>
      <c r="AO174" s="187">
        <v>5211.3403540719401</v>
      </c>
      <c r="AP174" s="188">
        <v>3927.1448489890699</v>
      </c>
      <c r="AQ174" s="186">
        <v>53703.881279999987</v>
      </c>
      <c r="AR174" s="187">
        <v>7387.5059088767975</v>
      </c>
      <c r="AS174" s="188">
        <v>5981.673770485304</v>
      </c>
    </row>
    <row r="175" spans="1:45" s="37" customFormat="1" ht="12" customHeight="1" x14ac:dyDescent="0.2">
      <c r="A175" s="123">
        <v>32</v>
      </c>
      <c r="B175" s="136" t="s">
        <v>499</v>
      </c>
      <c r="C175" s="93">
        <v>0.04</v>
      </c>
      <c r="D175" s="30" t="s">
        <v>212</v>
      </c>
      <c r="E175" s="31" t="s">
        <v>500</v>
      </c>
      <c r="F175" s="171">
        <v>121171.77500000002</v>
      </c>
      <c r="G175" s="165">
        <v>16789.56048</v>
      </c>
      <c r="H175" s="165">
        <v>12809.705960250005</v>
      </c>
      <c r="I175" s="241">
        <f t="shared" si="13"/>
        <v>0.10571526215779213</v>
      </c>
      <c r="J175" s="38">
        <v>64120</v>
      </c>
      <c r="K175" s="33">
        <v>8884.4699999999993</v>
      </c>
      <c r="L175" s="83">
        <v>6721.061200000001</v>
      </c>
      <c r="M175" s="51">
        <v>16441</v>
      </c>
      <c r="N175" s="53">
        <v>2278.06</v>
      </c>
      <c r="O175" s="51">
        <v>12576</v>
      </c>
      <c r="P175" s="53">
        <v>1742.53</v>
      </c>
      <c r="Q175" s="54">
        <v>5933</v>
      </c>
      <c r="R175" s="55">
        <v>822.08</v>
      </c>
      <c r="S175" s="51">
        <v>16406</v>
      </c>
      <c r="T175" s="53">
        <v>2273.2199999999998</v>
      </c>
      <c r="U175" s="54">
        <v>11364</v>
      </c>
      <c r="V175" s="55">
        <v>1574.6</v>
      </c>
      <c r="W175" s="51">
        <v>1400</v>
      </c>
      <c r="X175" s="53">
        <v>193.98</v>
      </c>
      <c r="Y175" s="181">
        <v>57051.775000000016</v>
      </c>
      <c r="Z175" s="174">
        <v>7905.0904800000026</v>
      </c>
      <c r="AA175" s="199">
        <v>6088.6447602500039</v>
      </c>
      <c r="AB175" s="186">
        <v>0</v>
      </c>
      <c r="AC175" s="187">
        <v>0</v>
      </c>
      <c r="AD175" s="188">
        <v>0</v>
      </c>
      <c r="AE175" s="186">
        <v>2.5000000000000001E-2</v>
      </c>
      <c r="AF175" s="187">
        <v>0</v>
      </c>
      <c r="AG175" s="188">
        <v>0</v>
      </c>
      <c r="AH175" s="186">
        <v>5214.8500000000004</v>
      </c>
      <c r="AI175" s="187">
        <v>722.569616</v>
      </c>
      <c r="AJ175" s="188">
        <v>500.93723125000002</v>
      </c>
      <c r="AK175" s="186">
        <v>4504.9750000000004</v>
      </c>
      <c r="AL175" s="187">
        <v>624.20933600000001</v>
      </c>
      <c r="AM175" s="188">
        <v>440.50998049999998</v>
      </c>
      <c r="AN175" s="186">
        <v>23518.400000000001</v>
      </c>
      <c r="AO175" s="187">
        <v>3258.7095040000004</v>
      </c>
      <c r="AP175" s="188">
        <v>2467.9421452500001</v>
      </c>
      <c r="AQ175" s="186">
        <v>23813.525000000016</v>
      </c>
      <c r="AR175" s="187">
        <v>3299.6020240000016</v>
      </c>
      <c r="AS175" s="188">
        <v>2679.2554032500038</v>
      </c>
    </row>
    <row r="176" spans="1:45" s="37" customFormat="1" ht="12" customHeight="1" x14ac:dyDescent="0.2">
      <c r="A176" s="123">
        <v>33</v>
      </c>
      <c r="B176" s="136" t="s">
        <v>501</v>
      </c>
      <c r="C176" s="93">
        <v>0.14499999999999999</v>
      </c>
      <c r="D176" s="30" t="s">
        <v>212</v>
      </c>
      <c r="E176" s="31" t="s">
        <v>502</v>
      </c>
      <c r="F176" s="171">
        <v>524657.875</v>
      </c>
      <c r="G176" s="165">
        <v>72171.942926999996</v>
      </c>
      <c r="H176" s="165">
        <v>54340.954834000004</v>
      </c>
      <c r="I176" s="241">
        <f t="shared" si="13"/>
        <v>0.10357407640931722</v>
      </c>
      <c r="J176" s="38">
        <v>344283</v>
      </c>
      <c r="K176" s="33">
        <v>47359.58</v>
      </c>
      <c r="L176" s="83">
        <v>35743.471580000005</v>
      </c>
      <c r="M176" s="51">
        <v>69386</v>
      </c>
      <c r="N176" s="53">
        <v>9544.74</v>
      </c>
      <c r="O176" s="51">
        <v>67141</v>
      </c>
      <c r="P176" s="53">
        <v>9235.92</v>
      </c>
      <c r="Q176" s="54">
        <v>62940</v>
      </c>
      <c r="R176" s="55">
        <v>8658.0300000000007</v>
      </c>
      <c r="S176" s="51">
        <v>52279</v>
      </c>
      <c r="T176" s="53">
        <v>7191.5</v>
      </c>
      <c r="U176" s="54">
        <v>53648</v>
      </c>
      <c r="V176" s="55">
        <v>7379.82</v>
      </c>
      <c r="W176" s="51">
        <v>38889</v>
      </c>
      <c r="X176" s="53">
        <v>5349.57</v>
      </c>
      <c r="Y176" s="181">
        <v>180374.87500000006</v>
      </c>
      <c r="Z176" s="174">
        <v>24812.362927000002</v>
      </c>
      <c r="AA176" s="199">
        <v>18597.483253999995</v>
      </c>
      <c r="AB176" s="186">
        <v>21462.05</v>
      </c>
      <c r="AC176" s="187">
        <v>2952.319598</v>
      </c>
      <c r="AD176" s="188">
        <v>2224.5177604999999</v>
      </c>
      <c r="AE176" s="186">
        <v>17050.05</v>
      </c>
      <c r="AF176" s="187">
        <v>2345.4</v>
      </c>
      <c r="AG176" s="188">
        <v>1729.9099999999987</v>
      </c>
      <c r="AH176" s="186">
        <v>19809.924999999999</v>
      </c>
      <c r="AI176" s="187">
        <v>2725.0532830000002</v>
      </c>
      <c r="AJ176" s="188">
        <v>1846.8417420000001</v>
      </c>
      <c r="AK176" s="186">
        <v>27980.724999999999</v>
      </c>
      <c r="AL176" s="187">
        <v>3849.0285309999999</v>
      </c>
      <c r="AM176" s="188">
        <v>2581.600492</v>
      </c>
      <c r="AN176" s="186">
        <v>40756.175000000003</v>
      </c>
      <c r="AO176" s="187">
        <v>5606.419433</v>
      </c>
      <c r="AP176" s="188">
        <v>4248.6716747500004</v>
      </c>
      <c r="AQ176" s="186">
        <v>53315.950000000041</v>
      </c>
      <c r="AR176" s="187">
        <v>7334.1420820000003</v>
      </c>
      <c r="AS176" s="188">
        <v>5965.9415847499959</v>
      </c>
    </row>
    <row r="177" spans="1:45" s="37" customFormat="1" ht="12" customHeight="1" x14ac:dyDescent="0.2">
      <c r="A177" s="123">
        <v>34</v>
      </c>
      <c r="B177" s="136" t="s">
        <v>503</v>
      </c>
      <c r="C177" s="93">
        <v>0.14000000000000001</v>
      </c>
      <c r="D177" s="30" t="s">
        <v>212</v>
      </c>
      <c r="E177" s="31" t="s">
        <v>504</v>
      </c>
      <c r="F177" s="171">
        <v>229863.90599999999</v>
      </c>
      <c r="G177" s="165">
        <v>31620.082696799996</v>
      </c>
      <c r="H177" s="165">
        <v>23885.494998600007</v>
      </c>
      <c r="I177" s="241">
        <f t="shared" si="13"/>
        <v>0.10391146402341221</v>
      </c>
      <c r="J177" s="38">
        <v>150984</v>
      </c>
      <c r="K177" s="33">
        <v>20769.36</v>
      </c>
      <c r="L177" s="83">
        <v>15675.159840000004</v>
      </c>
      <c r="M177" s="51">
        <v>36334</v>
      </c>
      <c r="N177" s="53">
        <v>4998.1099999999997</v>
      </c>
      <c r="O177" s="51">
        <v>21603</v>
      </c>
      <c r="P177" s="53">
        <v>2971.71</v>
      </c>
      <c r="Q177" s="54">
        <v>12888</v>
      </c>
      <c r="R177" s="55">
        <v>1772.87</v>
      </c>
      <c r="S177" s="51">
        <v>37613</v>
      </c>
      <c r="T177" s="53">
        <v>5174.04</v>
      </c>
      <c r="U177" s="54">
        <v>25247</v>
      </c>
      <c r="V177" s="55">
        <v>3472.98</v>
      </c>
      <c r="W177" s="51">
        <v>17299</v>
      </c>
      <c r="X177" s="53">
        <v>2379.65</v>
      </c>
      <c r="Y177" s="181">
        <v>78879.905999999988</v>
      </c>
      <c r="Z177" s="174">
        <v>10850.722696799996</v>
      </c>
      <c r="AA177" s="199">
        <v>8210.3351586000026</v>
      </c>
      <c r="AB177" s="186">
        <v>6714.4139999999998</v>
      </c>
      <c r="AC177" s="187">
        <v>923.63478984000005</v>
      </c>
      <c r="AD177" s="188">
        <v>697.6374141</v>
      </c>
      <c r="AE177" s="186">
        <v>4914.1259999999984</v>
      </c>
      <c r="AF177" s="187">
        <v>675.99</v>
      </c>
      <c r="AG177" s="188">
        <v>496.95000000000056</v>
      </c>
      <c r="AH177" s="186">
        <v>7849.482</v>
      </c>
      <c r="AI177" s="187">
        <v>1079.77474392</v>
      </c>
      <c r="AJ177" s="188">
        <v>725.37872393999999</v>
      </c>
      <c r="AK177" s="186">
        <v>8363.2860000000001</v>
      </c>
      <c r="AL177" s="187">
        <v>1150.4536221599999</v>
      </c>
      <c r="AM177" s="188">
        <v>767.07898044000001</v>
      </c>
      <c r="AN177" s="186">
        <v>18831.882000000001</v>
      </c>
      <c r="AO177" s="187">
        <v>2590.5136879199999</v>
      </c>
      <c r="AP177" s="188">
        <v>1959.9537860399998</v>
      </c>
      <c r="AQ177" s="186">
        <v>32206.715999999979</v>
      </c>
      <c r="AR177" s="187">
        <v>4430.355852959995</v>
      </c>
      <c r="AS177" s="188">
        <v>3563.3362540800026</v>
      </c>
    </row>
    <row r="178" spans="1:45" s="37" customFormat="1" ht="12" customHeight="1" x14ac:dyDescent="0.2">
      <c r="A178" s="123">
        <v>35</v>
      </c>
      <c r="B178" s="136" t="s">
        <v>505</v>
      </c>
      <c r="C178" s="93">
        <v>9.7000000000000003E-2</v>
      </c>
      <c r="D178" s="30" t="s">
        <v>212</v>
      </c>
      <c r="E178" s="31" t="s">
        <v>506</v>
      </c>
      <c r="F178" s="171">
        <v>181515.99388200004</v>
      </c>
      <c r="G178" s="165">
        <v>24969.338039127928</v>
      </c>
      <c r="H178" s="165">
        <v>18877.402552923824</v>
      </c>
      <c r="I178" s="241">
        <f t="shared" si="13"/>
        <v>0.10399856315248809</v>
      </c>
      <c r="J178" s="38">
        <v>119208</v>
      </c>
      <c r="K178" s="33">
        <v>16398.25</v>
      </c>
      <c r="L178" s="83">
        <v>12376.17208</v>
      </c>
      <c r="M178" s="51">
        <v>27004</v>
      </c>
      <c r="N178" s="53">
        <v>3714.67</v>
      </c>
      <c r="O178" s="51">
        <v>18487</v>
      </c>
      <c r="P178" s="53">
        <v>2543.0700000000002</v>
      </c>
      <c r="Q178" s="54">
        <v>10207</v>
      </c>
      <c r="R178" s="55">
        <v>1404.07</v>
      </c>
      <c r="S178" s="51">
        <v>29299</v>
      </c>
      <c r="T178" s="53">
        <v>4030.37</v>
      </c>
      <c r="U178" s="54">
        <v>19689</v>
      </c>
      <c r="V178" s="55">
        <v>2708.42</v>
      </c>
      <c r="W178" s="51">
        <v>14522</v>
      </c>
      <c r="X178" s="53">
        <v>1997.65</v>
      </c>
      <c r="Y178" s="181">
        <v>62307.993882000053</v>
      </c>
      <c r="Z178" s="174">
        <v>8571.0880391279261</v>
      </c>
      <c r="AA178" s="199">
        <v>6501.230472923824</v>
      </c>
      <c r="AB178" s="186">
        <v>4826.2056611999997</v>
      </c>
      <c r="AC178" s="187">
        <v>663.89285075467205</v>
      </c>
      <c r="AD178" s="188">
        <v>492.27037735253401</v>
      </c>
      <c r="AE178" s="186">
        <v>3468.7379999999989</v>
      </c>
      <c r="AF178" s="187">
        <v>477.16</v>
      </c>
      <c r="AG178" s="188">
        <v>347.70999999999975</v>
      </c>
      <c r="AH178" s="186">
        <v>5546.2422245999996</v>
      </c>
      <c r="AI178" s="187">
        <v>762.94108041597599</v>
      </c>
      <c r="AJ178" s="188">
        <v>517.58961841983</v>
      </c>
      <c r="AK178" s="186">
        <v>5914.4625275999997</v>
      </c>
      <c r="AL178" s="187">
        <v>813.59346529665595</v>
      </c>
      <c r="AM178" s="188">
        <v>546.35334537722395</v>
      </c>
      <c r="AN178" s="186">
        <v>14870.798916600001</v>
      </c>
      <c r="AO178" s="187">
        <v>2045.6270989674999</v>
      </c>
      <c r="AP178" s="188">
        <v>1540.36018198953</v>
      </c>
      <c r="AQ178" s="186">
        <v>27681.546552000054</v>
      </c>
      <c r="AR178" s="187">
        <v>3807.8735436931215</v>
      </c>
      <c r="AS178" s="188">
        <v>3056.9469497847067</v>
      </c>
    </row>
    <row r="179" spans="1:45" s="37" customFormat="1" ht="12" customHeight="1" x14ac:dyDescent="0.2">
      <c r="A179" s="123">
        <v>36</v>
      </c>
      <c r="B179" s="136" t="s">
        <v>507</v>
      </c>
      <c r="C179" s="93">
        <v>5.5E-2</v>
      </c>
      <c r="D179" s="30" t="s">
        <v>212</v>
      </c>
      <c r="E179" s="31" t="s">
        <v>508</v>
      </c>
      <c r="F179" s="171">
        <v>0</v>
      </c>
      <c r="G179" s="165">
        <v>0</v>
      </c>
      <c r="H179" s="165">
        <v>0</v>
      </c>
      <c r="I179" s="241">
        <v>0</v>
      </c>
      <c r="J179" s="38">
        <v>0</v>
      </c>
      <c r="K179" s="33">
        <v>0</v>
      </c>
      <c r="L179" s="83">
        <v>0</v>
      </c>
      <c r="M179" s="51">
        <v>0</v>
      </c>
      <c r="N179" s="53">
        <v>0</v>
      </c>
      <c r="O179" s="51">
        <v>0</v>
      </c>
      <c r="P179" s="53">
        <v>0</v>
      </c>
      <c r="Q179" s="54"/>
      <c r="R179" s="55">
        <v>0</v>
      </c>
      <c r="S179" s="51">
        <v>0</v>
      </c>
      <c r="T179" s="53">
        <v>0</v>
      </c>
      <c r="U179" s="54">
        <v>0</v>
      </c>
      <c r="V179" s="55">
        <v>0</v>
      </c>
      <c r="W179" s="51">
        <v>0</v>
      </c>
      <c r="X179" s="53">
        <v>0</v>
      </c>
      <c r="Y179" s="181">
        <v>0</v>
      </c>
      <c r="Z179" s="174">
        <v>0</v>
      </c>
      <c r="AA179" s="199">
        <v>0</v>
      </c>
      <c r="AB179" s="186">
        <v>0</v>
      </c>
      <c r="AC179" s="187">
        <v>0</v>
      </c>
      <c r="AD179" s="188">
        <v>0</v>
      </c>
      <c r="AE179" s="186">
        <v>0</v>
      </c>
      <c r="AF179" s="187">
        <v>0</v>
      </c>
      <c r="AG179" s="188">
        <v>0</v>
      </c>
      <c r="AH179" s="186">
        <v>0</v>
      </c>
      <c r="AI179" s="187">
        <v>0</v>
      </c>
      <c r="AJ179" s="188">
        <v>0</v>
      </c>
      <c r="AK179" s="186">
        <v>0</v>
      </c>
      <c r="AL179" s="187">
        <v>0</v>
      </c>
      <c r="AM179" s="188">
        <v>0</v>
      </c>
      <c r="AN179" s="186">
        <v>0</v>
      </c>
      <c r="AO179" s="187">
        <v>0</v>
      </c>
      <c r="AP179" s="188">
        <v>0</v>
      </c>
      <c r="AQ179" s="186">
        <v>0</v>
      </c>
      <c r="AR179" s="187">
        <v>0</v>
      </c>
      <c r="AS179" s="188">
        <v>0</v>
      </c>
    </row>
    <row r="180" spans="1:45" s="37" customFormat="1" ht="12" customHeight="1" x14ac:dyDescent="0.2">
      <c r="A180" s="123">
        <v>37</v>
      </c>
      <c r="B180" s="136" t="s">
        <v>509</v>
      </c>
      <c r="C180" s="93">
        <v>0.189</v>
      </c>
      <c r="D180" s="30" t="s">
        <v>212</v>
      </c>
      <c r="E180" s="31" t="s">
        <v>510</v>
      </c>
      <c r="F180" s="171">
        <v>367644.85816</v>
      </c>
      <c r="G180" s="165">
        <v>49382.0603803712</v>
      </c>
      <c r="H180" s="165">
        <v>37246.040578838394</v>
      </c>
      <c r="I180" s="241">
        <f t="shared" si="13"/>
        <v>0.1013098367953478</v>
      </c>
      <c r="J180" s="38">
        <v>224832</v>
      </c>
      <c r="K180" s="33">
        <v>30199.439999999999</v>
      </c>
      <c r="L180" s="83">
        <v>22613.608320000003</v>
      </c>
      <c r="M180" s="51">
        <v>44794</v>
      </c>
      <c r="N180" s="53">
        <v>6016.73</v>
      </c>
      <c r="O180" s="51">
        <v>54661</v>
      </c>
      <c r="P180" s="53">
        <v>7342.07</v>
      </c>
      <c r="Q180" s="54">
        <v>32563</v>
      </c>
      <c r="R180" s="55">
        <v>4373.8599999999997</v>
      </c>
      <c r="S180" s="51">
        <v>18360</v>
      </c>
      <c r="T180" s="53">
        <v>2466.12</v>
      </c>
      <c r="U180" s="54">
        <v>56107</v>
      </c>
      <c r="V180" s="55">
        <v>7536.29</v>
      </c>
      <c r="W180" s="51">
        <v>18347</v>
      </c>
      <c r="X180" s="53">
        <v>2464.37</v>
      </c>
      <c r="Y180" s="181">
        <v>142812.85816</v>
      </c>
      <c r="Z180" s="174">
        <v>19182.620380371198</v>
      </c>
      <c r="AA180" s="199">
        <v>14632.432258838387</v>
      </c>
      <c r="AB180" s="186">
        <v>11041.62774</v>
      </c>
      <c r="AC180" s="187">
        <v>1483.1114380368001</v>
      </c>
      <c r="AD180" s="188">
        <v>1091.9259297569999</v>
      </c>
      <c r="AE180" s="186">
        <v>9452.2239999999965</v>
      </c>
      <c r="AF180" s="187">
        <v>1269.6199999999999</v>
      </c>
      <c r="AG180" s="188">
        <v>918.21000000000049</v>
      </c>
      <c r="AH180" s="186">
        <v>6800.9565000000002</v>
      </c>
      <c r="AI180" s="187">
        <v>913.50447708000002</v>
      </c>
      <c r="AJ180" s="188">
        <v>601.98738025140005</v>
      </c>
      <c r="AK180" s="186">
        <v>8510.7360000000008</v>
      </c>
      <c r="AL180" s="187">
        <v>1143.16205952</v>
      </c>
      <c r="AM180" s="188">
        <v>748.14174322680003</v>
      </c>
      <c r="AN180" s="186">
        <v>35665.986720000001</v>
      </c>
      <c r="AO180" s="187">
        <v>4790.6553362304003</v>
      </c>
      <c r="AP180" s="188">
        <v>3582.1904179854</v>
      </c>
      <c r="AQ180" s="186">
        <v>71341.3272</v>
      </c>
      <c r="AR180" s="187">
        <v>9582.5670695039971</v>
      </c>
      <c r="AS180" s="188">
        <v>7689.9767876177866</v>
      </c>
    </row>
    <row r="181" spans="1:45" s="37" customFormat="1" ht="12" customHeight="1" x14ac:dyDescent="0.2">
      <c r="A181" s="123">
        <v>38</v>
      </c>
      <c r="B181" s="136" t="s">
        <v>511</v>
      </c>
      <c r="C181" s="93">
        <v>0.2</v>
      </c>
      <c r="D181" s="30" t="s">
        <v>212</v>
      </c>
      <c r="E181" s="31" t="s">
        <v>512</v>
      </c>
      <c r="F181" s="171">
        <v>487540.1</v>
      </c>
      <c r="G181" s="165">
        <v>65486.385524000027</v>
      </c>
      <c r="H181" s="165">
        <v>49245.168037750002</v>
      </c>
      <c r="I181" s="241">
        <f t="shared" si="13"/>
        <v>0.10100742080036083</v>
      </c>
      <c r="J181" s="38">
        <v>260438</v>
      </c>
      <c r="K181" s="33">
        <v>34982.03</v>
      </c>
      <c r="L181" s="83">
        <v>26194.851880000002</v>
      </c>
      <c r="M181" s="51">
        <v>62239</v>
      </c>
      <c r="N181" s="53">
        <v>8359.94</v>
      </c>
      <c r="O181" s="51">
        <v>60489</v>
      </c>
      <c r="P181" s="53">
        <v>8124.88</v>
      </c>
      <c r="Q181" s="54">
        <v>35768</v>
      </c>
      <c r="R181" s="55">
        <v>4804.3599999999997</v>
      </c>
      <c r="S181" s="51">
        <v>49890</v>
      </c>
      <c r="T181" s="53">
        <v>6701.22</v>
      </c>
      <c r="U181" s="54">
        <v>39506</v>
      </c>
      <c r="V181" s="55">
        <v>5306.45</v>
      </c>
      <c r="W181" s="51">
        <v>12546</v>
      </c>
      <c r="X181" s="53">
        <v>1685.18</v>
      </c>
      <c r="Y181" s="181">
        <v>227102.09999999998</v>
      </c>
      <c r="Z181" s="174">
        <v>30504.355524000028</v>
      </c>
      <c r="AA181" s="199">
        <v>23050.31615775</v>
      </c>
      <c r="AB181" s="186">
        <v>6837.375</v>
      </c>
      <c r="AC181" s="187">
        <v>918.39621</v>
      </c>
      <c r="AD181" s="188">
        <v>650.00775750000003</v>
      </c>
      <c r="AE181" s="186">
        <v>8995.1499999999978</v>
      </c>
      <c r="AF181" s="187">
        <v>1208.23</v>
      </c>
      <c r="AG181" s="188">
        <v>879.52999999999986</v>
      </c>
      <c r="AH181" s="186">
        <v>28171.35</v>
      </c>
      <c r="AI181" s="187">
        <v>3783.9757319999999</v>
      </c>
      <c r="AJ181" s="188">
        <v>2536.4454072499998</v>
      </c>
      <c r="AK181" s="186">
        <v>20464.650000000001</v>
      </c>
      <c r="AL181" s="187">
        <v>2748.811788</v>
      </c>
      <c r="AM181" s="188">
        <v>1860.5300675000001</v>
      </c>
      <c r="AN181" s="186">
        <v>66862.8</v>
      </c>
      <c r="AO181" s="187">
        <v>8981.0112960000006</v>
      </c>
      <c r="AP181" s="188">
        <v>6807.2019295</v>
      </c>
      <c r="AQ181" s="186">
        <v>95770.774999999965</v>
      </c>
      <c r="AR181" s="187">
        <v>12863.930498000027</v>
      </c>
      <c r="AS181" s="188">
        <v>10316.600995999999</v>
      </c>
    </row>
    <row r="182" spans="1:45" s="37" customFormat="1" ht="12" customHeight="1" x14ac:dyDescent="0.2">
      <c r="A182" s="123">
        <v>39</v>
      </c>
      <c r="B182" s="136" t="s">
        <v>513</v>
      </c>
      <c r="C182" s="93">
        <v>0.115</v>
      </c>
      <c r="D182" s="30" t="s">
        <v>212</v>
      </c>
      <c r="E182" s="31" t="s">
        <v>514</v>
      </c>
      <c r="F182" s="171">
        <v>113413.16</v>
      </c>
      <c r="G182" s="165">
        <v>15601.122307199996</v>
      </c>
      <c r="H182" s="165">
        <v>11878.8002144</v>
      </c>
      <c r="I182" s="241">
        <f t="shared" si="13"/>
        <v>0.10473916972598242</v>
      </c>
      <c r="J182" s="38">
        <v>81805</v>
      </c>
      <c r="K182" s="33">
        <v>11253.099999999999</v>
      </c>
      <c r="L182" s="83">
        <v>8492.9992999999977</v>
      </c>
      <c r="M182" s="51">
        <v>21838</v>
      </c>
      <c r="N182" s="53">
        <v>3004.04</v>
      </c>
      <c r="O182" s="51">
        <v>11792</v>
      </c>
      <c r="P182" s="53">
        <v>1622.11</v>
      </c>
      <c r="Q182" s="54">
        <v>5532</v>
      </c>
      <c r="R182" s="55">
        <v>760.98</v>
      </c>
      <c r="S182" s="51">
        <v>26401</v>
      </c>
      <c r="T182" s="53">
        <v>3631.72</v>
      </c>
      <c r="U182" s="54">
        <v>14493</v>
      </c>
      <c r="V182" s="55">
        <v>1993.66</v>
      </c>
      <c r="W182" s="51">
        <v>1749</v>
      </c>
      <c r="X182" s="53">
        <v>240.59</v>
      </c>
      <c r="Y182" s="181">
        <v>31608.159999999996</v>
      </c>
      <c r="Z182" s="174">
        <v>4348.0223071999972</v>
      </c>
      <c r="AA182" s="199">
        <v>3385.800914400003</v>
      </c>
      <c r="AB182" s="186">
        <v>638.32500000000005</v>
      </c>
      <c r="AC182" s="187">
        <v>87.807986999999997</v>
      </c>
      <c r="AD182" s="188">
        <v>62.495304500000003</v>
      </c>
      <c r="AE182" s="186">
        <v>553.04</v>
      </c>
      <c r="AF182" s="187">
        <v>76.08</v>
      </c>
      <c r="AG182" s="188">
        <v>55.4</v>
      </c>
      <c r="AH182" s="186">
        <v>2806.86</v>
      </c>
      <c r="AI182" s="187">
        <v>386.11166159999999</v>
      </c>
      <c r="AJ182" s="188">
        <v>266.84269074999997</v>
      </c>
      <c r="AK182" s="186">
        <v>1694.52</v>
      </c>
      <c r="AL182" s="187">
        <v>233.0981712</v>
      </c>
      <c r="AM182" s="188">
        <v>153.60543675</v>
      </c>
      <c r="AN182" s="186">
        <v>6182.2550000000001</v>
      </c>
      <c r="AO182" s="187">
        <v>850.4309978</v>
      </c>
      <c r="AP182" s="188">
        <v>656.86300915000004</v>
      </c>
      <c r="AQ182" s="186">
        <v>19733.159999999996</v>
      </c>
      <c r="AR182" s="187">
        <v>2714.4934895999977</v>
      </c>
      <c r="AS182" s="188">
        <v>2190.5944732500029</v>
      </c>
    </row>
    <row r="183" spans="1:45" s="37" customFormat="1" ht="12" customHeight="1" x14ac:dyDescent="0.2">
      <c r="A183" s="123">
        <v>40</v>
      </c>
      <c r="B183" s="136" t="s">
        <v>515</v>
      </c>
      <c r="C183" s="93">
        <v>3.5000000000000003E-2</v>
      </c>
      <c r="D183" s="30" t="s">
        <v>212</v>
      </c>
      <c r="E183" s="31" t="s">
        <v>516</v>
      </c>
      <c r="F183" s="171">
        <v>67179.007700000016</v>
      </c>
      <c r="G183" s="165">
        <v>9308.3139629119996</v>
      </c>
      <c r="H183" s="165">
        <v>7069.4502606470005</v>
      </c>
      <c r="I183" s="241">
        <f t="shared" si="13"/>
        <v>0.10523302595085814</v>
      </c>
      <c r="J183" s="38">
        <v>39940</v>
      </c>
      <c r="K183" s="33">
        <v>5534.08</v>
      </c>
      <c r="L183" s="83">
        <v>4186.5043999999998</v>
      </c>
      <c r="M183" s="51">
        <v>9936</v>
      </c>
      <c r="N183" s="53">
        <v>1376.73</v>
      </c>
      <c r="O183" s="51">
        <v>4333</v>
      </c>
      <c r="P183" s="53">
        <v>600.38</v>
      </c>
      <c r="Q183" s="54">
        <v>2979</v>
      </c>
      <c r="R183" s="55">
        <v>412.77</v>
      </c>
      <c r="S183" s="51">
        <v>12310</v>
      </c>
      <c r="T183" s="53">
        <v>1705.67</v>
      </c>
      <c r="U183" s="54">
        <v>7862</v>
      </c>
      <c r="V183" s="55">
        <v>1089.3599999999999</v>
      </c>
      <c r="W183" s="51">
        <v>2520</v>
      </c>
      <c r="X183" s="53">
        <v>349.17</v>
      </c>
      <c r="Y183" s="181">
        <v>27239.007700000013</v>
      </c>
      <c r="Z183" s="174">
        <v>3774.2339629119992</v>
      </c>
      <c r="AA183" s="199">
        <v>2882.9458606470007</v>
      </c>
      <c r="AB183" s="186">
        <v>768.09</v>
      </c>
      <c r="AC183" s="187">
        <v>106.4265504</v>
      </c>
      <c r="AD183" s="188">
        <v>79.015322999999995</v>
      </c>
      <c r="AE183" s="186">
        <v>2529.8999999999978</v>
      </c>
      <c r="AF183" s="187">
        <v>350.54</v>
      </c>
      <c r="AG183" s="188">
        <v>258.70999999999998</v>
      </c>
      <c r="AH183" s="186">
        <v>1720</v>
      </c>
      <c r="AI183" s="187">
        <v>238.32320000000001</v>
      </c>
      <c r="AJ183" s="188">
        <v>163.06759750000001</v>
      </c>
      <c r="AK183" s="186">
        <v>2008.7328</v>
      </c>
      <c r="AL183" s="187">
        <v>278.33001676800001</v>
      </c>
      <c r="AM183" s="188">
        <v>178.47552263399999</v>
      </c>
      <c r="AN183" s="186">
        <v>8421.2682000000004</v>
      </c>
      <c r="AO183" s="187">
        <v>1166.850921792</v>
      </c>
      <c r="AP183" s="188">
        <v>880.82635493399994</v>
      </c>
      <c r="AQ183" s="186">
        <v>11791.016700000015</v>
      </c>
      <c r="AR183" s="187">
        <v>1633.7632739519991</v>
      </c>
      <c r="AS183" s="188">
        <v>1322.8510625790011</v>
      </c>
    </row>
    <row r="184" spans="1:45" s="37" customFormat="1" ht="12" customHeight="1" x14ac:dyDescent="0.2">
      <c r="A184" s="123">
        <v>41</v>
      </c>
      <c r="B184" s="136" t="s">
        <v>517</v>
      </c>
      <c r="C184" s="93">
        <v>9.5000000000000001E-2</v>
      </c>
      <c r="D184" s="30" t="s">
        <v>212</v>
      </c>
      <c r="E184" s="31" t="s">
        <v>518</v>
      </c>
      <c r="F184" s="171">
        <v>90875.774200000014</v>
      </c>
      <c r="G184" s="165">
        <v>12500.874263072001</v>
      </c>
      <c r="H184" s="165">
        <v>9282.3554704300004</v>
      </c>
      <c r="I184" s="241">
        <f t="shared" si="13"/>
        <v>0.1021433440556042</v>
      </c>
      <c r="J184" s="38">
        <v>59908</v>
      </c>
      <c r="K184" s="33">
        <v>8240.9500000000007</v>
      </c>
      <c r="L184" s="83">
        <v>6219.6540800000012</v>
      </c>
      <c r="M184" s="51">
        <v>12837</v>
      </c>
      <c r="N184" s="53">
        <v>1765.86</v>
      </c>
      <c r="O184" s="51">
        <v>6423</v>
      </c>
      <c r="P184" s="53">
        <v>883.55</v>
      </c>
      <c r="Q184" s="54">
        <v>2383</v>
      </c>
      <c r="R184" s="55">
        <v>327.81</v>
      </c>
      <c r="S184" s="51">
        <v>23097</v>
      </c>
      <c r="T184" s="53">
        <v>3177.22</v>
      </c>
      <c r="U184" s="54">
        <v>13476</v>
      </c>
      <c r="V184" s="55">
        <v>1853.76</v>
      </c>
      <c r="W184" s="51">
        <v>1692</v>
      </c>
      <c r="X184" s="53">
        <v>232.75</v>
      </c>
      <c r="Y184" s="181">
        <v>30967.774200000007</v>
      </c>
      <c r="Z184" s="174">
        <v>4259.924263072</v>
      </c>
      <c r="AA184" s="199">
        <v>3062.7013904299993</v>
      </c>
      <c r="AB184" s="186">
        <v>764.61180000000002</v>
      </c>
      <c r="AC184" s="187">
        <v>105.179999208</v>
      </c>
      <c r="AD184" s="188">
        <v>76.530996311999999</v>
      </c>
      <c r="AE184" s="186">
        <v>4868.2230000000018</v>
      </c>
      <c r="AF184" s="187">
        <v>669.67</v>
      </c>
      <c r="AG184" s="188">
        <v>492.2</v>
      </c>
      <c r="AH184" s="186">
        <v>1977.1110000000001</v>
      </c>
      <c r="AI184" s="187">
        <v>271.97138916</v>
      </c>
      <c r="AJ184" s="188">
        <v>164.25712555800001</v>
      </c>
      <c r="AK184" s="186">
        <v>4252.2395999999999</v>
      </c>
      <c r="AL184" s="187">
        <v>584.93807937600002</v>
      </c>
      <c r="AM184" s="188">
        <v>352.678714464</v>
      </c>
      <c r="AN184" s="186">
        <v>12860.191199999999</v>
      </c>
      <c r="AO184" s="187">
        <v>1769.0479014719999</v>
      </c>
      <c r="AP184" s="188">
        <v>1314.3461034720001</v>
      </c>
      <c r="AQ184" s="186">
        <v>6245.3976000000021</v>
      </c>
      <c r="AR184" s="187">
        <v>859.11689385599959</v>
      </c>
      <c r="AS184" s="188">
        <v>662.68845062399964</v>
      </c>
    </row>
    <row r="185" spans="1:45" s="37" customFormat="1" ht="12" customHeight="1" x14ac:dyDescent="0.2">
      <c r="A185" s="123">
        <v>42</v>
      </c>
      <c r="B185" s="136" t="s">
        <v>519</v>
      </c>
      <c r="C185" s="93">
        <v>7.4999999999999997E-2</v>
      </c>
      <c r="D185" s="30" t="s">
        <v>212</v>
      </c>
      <c r="E185" s="31" t="s">
        <v>520</v>
      </c>
      <c r="F185" s="171">
        <v>36694.359264799998</v>
      </c>
      <c r="G185" s="165">
        <v>5084.3751358906875</v>
      </c>
      <c r="H185" s="165">
        <v>3842.301345591819</v>
      </c>
      <c r="I185" s="241">
        <f t="shared" si="13"/>
        <v>0.10471095347010582</v>
      </c>
      <c r="J185" s="38">
        <v>31553</v>
      </c>
      <c r="K185" s="33">
        <v>4371.99</v>
      </c>
      <c r="L185" s="83">
        <v>3307.3917799999999</v>
      </c>
      <c r="M185" s="51">
        <v>8786</v>
      </c>
      <c r="N185" s="53">
        <v>1217.3900000000001</v>
      </c>
      <c r="O185" s="51">
        <v>2935</v>
      </c>
      <c r="P185" s="53">
        <v>406.67</v>
      </c>
      <c r="Q185" s="54">
        <v>1891</v>
      </c>
      <c r="R185" s="55">
        <v>262.02</v>
      </c>
      <c r="S185" s="51">
        <v>16258</v>
      </c>
      <c r="T185" s="53">
        <v>2252.71</v>
      </c>
      <c r="U185" s="54">
        <v>890</v>
      </c>
      <c r="V185" s="55">
        <v>123.32</v>
      </c>
      <c r="W185" s="51">
        <v>793</v>
      </c>
      <c r="X185" s="53">
        <v>109.88</v>
      </c>
      <c r="Y185" s="181">
        <v>5141.3592647999994</v>
      </c>
      <c r="Z185" s="174">
        <v>712.38513589068805</v>
      </c>
      <c r="AA185" s="199">
        <v>534.90956559181893</v>
      </c>
      <c r="AB185" s="186">
        <v>408.7999269</v>
      </c>
      <c r="AC185" s="187">
        <v>56.643317871264003</v>
      </c>
      <c r="AD185" s="188">
        <v>39.159436636023003</v>
      </c>
      <c r="AE185" s="186">
        <v>223.16400000000007</v>
      </c>
      <c r="AF185" s="187">
        <v>30.92</v>
      </c>
      <c r="AG185" s="188">
        <v>21.849999999999998</v>
      </c>
      <c r="AH185" s="186">
        <v>68.080087800000001</v>
      </c>
      <c r="AI185" s="187">
        <v>9.4331769655680002</v>
      </c>
      <c r="AJ185" s="188">
        <v>6.2658461118000002</v>
      </c>
      <c r="AK185" s="186">
        <v>85.810419600000003</v>
      </c>
      <c r="AL185" s="187">
        <v>11.889891739775999</v>
      </c>
      <c r="AM185" s="188">
        <v>4.9239168374759998</v>
      </c>
      <c r="AN185" s="186">
        <v>1486.6096173000001</v>
      </c>
      <c r="AO185" s="187">
        <v>205.984628573088</v>
      </c>
      <c r="AP185" s="188">
        <v>146.04286460718899</v>
      </c>
      <c r="AQ185" s="186">
        <v>2868.8952131999995</v>
      </c>
      <c r="AR185" s="187">
        <v>397.51412074099204</v>
      </c>
      <c r="AS185" s="188">
        <v>316.66750139933094</v>
      </c>
    </row>
    <row r="186" spans="1:45" s="37" customFormat="1" ht="12" customHeight="1" x14ac:dyDescent="0.2">
      <c r="A186" s="123">
        <v>43</v>
      </c>
      <c r="B186" s="136" t="s">
        <v>521</v>
      </c>
      <c r="C186" s="93">
        <v>0.52</v>
      </c>
      <c r="D186" s="30" t="s">
        <v>212</v>
      </c>
      <c r="E186" s="31" t="s">
        <v>522</v>
      </c>
      <c r="F186" s="171">
        <v>884545.6360688</v>
      </c>
      <c r="G186" s="165">
        <v>107348.46641474956</v>
      </c>
      <c r="H186" s="165">
        <v>77693.42136856819</v>
      </c>
      <c r="I186" s="241">
        <f t="shared" si="13"/>
        <v>8.7834271291939534E-2</v>
      </c>
      <c r="J186" s="38">
        <v>687897</v>
      </c>
      <c r="K186" s="33">
        <v>83483.19</v>
      </c>
      <c r="L186" s="83">
        <v>60273.54522</v>
      </c>
      <c r="M186" s="51">
        <v>165785</v>
      </c>
      <c r="N186" s="53">
        <v>20119.669999999998</v>
      </c>
      <c r="O186" s="51">
        <v>85485</v>
      </c>
      <c r="P186" s="53">
        <v>10374.459999999999</v>
      </c>
      <c r="Q186" s="54">
        <v>62734</v>
      </c>
      <c r="R186" s="55">
        <v>7613.4</v>
      </c>
      <c r="S186" s="51">
        <v>152249</v>
      </c>
      <c r="T186" s="53">
        <v>18476.939999999999</v>
      </c>
      <c r="U186" s="54">
        <v>164757</v>
      </c>
      <c r="V186" s="55">
        <v>19994.91</v>
      </c>
      <c r="W186" s="51">
        <v>56887</v>
      </c>
      <c r="X186" s="53">
        <v>6903.81</v>
      </c>
      <c r="Y186" s="181">
        <v>196648.6360688</v>
      </c>
      <c r="Z186" s="174">
        <v>23865.276414749569</v>
      </c>
      <c r="AA186" s="199">
        <v>17419.876148568193</v>
      </c>
      <c r="AB186" s="186">
        <v>20016.672273600001</v>
      </c>
      <c r="AC186" s="187">
        <v>2429.2233471241002</v>
      </c>
      <c r="AD186" s="188">
        <v>1725.1622831104601</v>
      </c>
      <c r="AE186" s="186">
        <v>21650.395999999986</v>
      </c>
      <c r="AF186" s="187">
        <v>2627.49</v>
      </c>
      <c r="AG186" s="188">
        <v>1835.41</v>
      </c>
      <c r="AH186" s="186">
        <v>12774.0894384</v>
      </c>
      <c r="AI186" s="187">
        <v>1550.2634942442201</v>
      </c>
      <c r="AJ186" s="188">
        <v>980.52449793765595</v>
      </c>
      <c r="AK186" s="186">
        <v>16238.958768</v>
      </c>
      <c r="AL186" s="187">
        <v>1970.7600360844799</v>
      </c>
      <c r="AM186" s="188">
        <v>1290.7986285452901</v>
      </c>
      <c r="AN186" s="186">
        <v>47205.508663200002</v>
      </c>
      <c r="AO186" s="187">
        <v>5728.86053136595</v>
      </c>
      <c r="AP186" s="188">
        <v>4110.2221207858602</v>
      </c>
      <c r="AQ186" s="186">
        <v>78763.0109256</v>
      </c>
      <c r="AR186" s="187">
        <v>9558.6790059308205</v>
      </c>
      <c r="AS186" s="188">
        <v>7477.7586181889283</v>
      </c>
    </row>
    <row r="187" spans="1:45" s="37" customFormat="1" ht="12" customHeight="1" x14ac:dyDescent="0.2">
      <c r="A187" s="123">
        <v>44</v>
      </c>
      <c r="B187" s="136" t="s">
        <v>527</v>
      </c>
      <c r="C187" s="93">
        <v>0.22500000000000001</v>
      </c>
      <c r="D187" s="30" t="s">
        <v>212</v>
      </c>
      <c r="E187" s="31" t="s">
        <v>528</v>
      </c>
      <c r="F187" s="171">
        <v>402478.31232000003</v>
      </c>
      <c r="G187" s="165">
        <v>50865.198796181598</v>
      </c>
      <c r="H187" s="165">
        <v>37523.028755866137</v>
      </c>
      <c r="I187" s="241">
        <f t="shared" si="13"/>
        <v>9.3229939619783916E-2</v>
      </c>
      <c r="J187" s="38">
        <v>248595</v>
      </c>
      <c r="K187" s="33">
        <v>31417.43</v>
      </c>
      <c r="L187" s="83">
        <v>23029.834699999999</v>
      </c>
      <c r="M187" s="51">
        <v>2751</v>
      </c>
      <c r="N187" s="53">
        <v>347.67</v>
      </c>
      <c r="O187" s="51">
        <v>34060</v>
      </c>
      <c r="P187" s="53">
        <v>4304.5</v>
      </c>
      <c r="Q187" s="54">
        <v>32442</v>
      </c>
      <c r="R187" s="55">
        <v>4100.0200000000004</v>
      </c>
      <c r="S187" s="51">
        <v>46174</v>
      </c>
      <c r="T187" s="53">
        <v>5835.47</v>
      </c>
      <c r="U187" s="54">
        <v>93893</v>
      </c>
      <c r="V187" s="55">
        <v>11866.2</v>
      </c>
      <c r="W187" s="51">
        <v>39275</v>
      </c>
      <c r="X187" s="53">
        <v>4963.57</v>
      </c>
      <c r="Y187" s="181">
        <v>153883.31232000003</v>
      </c>
      <c r="Z187" s="174">
        <v>19447.768796181597</v>
      </c>
      <c r="AA187" s="199">
        <v>14493.194055866134</v>
      </c>
      <c r="AB187" s="186">
        <v>11302.423610399999</v>
      </c>
      <c r="AC187" s="187">
        <v>1428.4002958823501</v>
      </c>
      <c r="AD187" s="188">
        <v>1039.5844017955901</v>
      </c>
      <c r="AE187" s="186">
        <v>13439.739000000012</v>
      </c>
      <c r="AF187" s="187">
        <v>1698.51</v>
      </c>
      <c r="AG187" s="188">
        <v>1219.4300000000003</v>
      </c>
      <c r="AH187" s="186">
        <v>9973.2162816</v>
      </c>
      <c r="AI187" s="187">
        <v>1260.4150736686099</v>
      </c>
      <c r="AJ187" s="188">
        <v>826.32189300998402</v>
      </c>
      <c r="AK187" s="186">
        <v>13127.797814400001</v>
      </c>
      <c r="AL187" s="187">
        <v>1659.0910877838701</v>
      </c>
      <c r="AM187" s="188">
        <v>1079.7896843449901</v>
      </c>
      <c r="AN187" s="186">
        <v>35740.394488799997</v>
      </c>
      <c r="AO187" s="187">
        <v>4516.8710554945401</v>
      </c>
      <c r="AP187" s="188">
        <v>3300.8608429467799</v>
      </c>
      <c r="AQ187" s="186">
        <v>70299.741124800043</v>
      </c>
      <c r="AR187" s="187">
        <v>8884.4812833522265</v>
      </c>
      <c r="AS187" s="188">
        <v>7027.2072337687896</v>
      </c>
    </row>
    <row r="188" spans="1:45" s="37" customFormat="1" ht="12" customHeight="1" x14ac:dyDescent="0.2">
      <c r="A188" s="123">
        <v>45</v>
      </c>
      <c r="B188" s="136" t="s">
        <v>523</v>
      </c>
      <c r="C188" s="93">
        <v>0.02</v>
      </c>
      <c r="D188" s="30" t="s">
        <v>212</v>
      </c>
      <c r="E188" s="31" t="s">
        <v>524</v>
      </c>
      <c r="F188" s="171">
        <v>36521.440300000002</v>
      </c>
      <c r="G188" s="165">
        <v>5060.4189647680014</v>
      </c>
      <c r="H188" s="165">
        <v>3871.7964039109997</v>
      </c>
      <c r="I188" s="241">
        <f t="shared" si="13"/>
        <v>0.10601434040132858</v>
      </c>
      <c r="J188" s="38">
        <v>26676</v>
      </c>
      <c r="K188" s="33">
        <v>3696.23</v>
      </c>
      <c r="L188" s="83">
        <v>2796.1817600000004</v>
      </c>
      <c r="M188" s="51">
        <v>5985</v>
      </c>
      <c r="N188" s="53">
        <v>829.28</v>
      </c>
      <c r="O188" s="51">
        <v>3994</v>
      </c>
      <c r="P188" s="53">
        <v>553.41</v>
      </c>
      <c r="Q188" s="54">
        <v>2033</v>
      </c>
      <c r="R188" s="55">
        <v>281.69</v>
      </c>
      <c r="S188" s="51">
        <v>7098</v>
      </c>
      <c r="T188" s="53">
        <v>983.5</v>
      </c>
      <c r="U188" s="54">
        <v>6059</v>
      </c>
      <c r="V188" s="55">
        <v>839.54</v>
      </c>
      <c r="W188" s="51">
        <v>1507</v>
      </c>
      <c r="X188" s="53">
        <v>208.81</v>
      </c>
      <c r="Y188" s="181">
        <v>9845.440300000002</v>
      </c>
      <c r="Z188" s="174">
        <v>1364.1889647680009</v>
      </c>
      <c r="AA188" s="199">
        <v>1075.6146439109993</v>
      </c>
      <c r="AB188" s="186">
        <v>104.1327</v>
      </c>
      <c r="AC188" s="187">
        <v>14.428626912</v>
      </c>
      <c r="AD188" s="188">
        <v>11.643827325</v>
      </c>
      <c r="AE188" s="186">
        <v>911.84500000000003</v>
      </c>
      <c r="AF188" s="187">
        <v>126.35</v>
      </c>
      <c r="AG188" s="188">
        <v>95.400000000000034</v>
      </c>
      <c r="AH188" s="186">
        <v>22.0062</v>
      </c>
      <c r="AI188" s="187">
        <v>3.0491790719999998</v>
      </c>
      <c r="AJ188" s="188">
        <v>2.3583507149999998</v>
      </c>
      <c r="AK188" s="186">
        <v>177.27119999999999</v>
      </c>
      <c r="AL188" s="187">
        <v>24.562697472</v>
      </c>
      <c r="AM188" s="188">
        <v>17.112873107999999</v>
      </c>
      <c r="AN188" s="186">
        <v>2674.0437000000002</v>
      </c>
      <c r="AO188" s="187">
        <v>370.51549507200002</v>
      </c>
      <c r="AP188" s="188">
        <v>283.27626990599998</v>
      </c>
      <c r="AQ188" s="186">
        <v>5956.1415000000025</v>
      </c>
      <c r="AR188" s="187">
        <v>825.28296624000075</v>
      </c>
      <c r="AS188" s="188">
        <v>665.82332285699943</v>
      </c>
    </row>
    <row r="189" spans="1:45" s="37" customFormat="1" ht="12" customHeight="1" x14ac:dyDescent="0.2">
      <c r="A189" s="123">
        <v>46</v>
      </c>
      <c r="B189" s="136" t="s">
        <v>525</v>
      </c>
      <c r="C189" s="93">
        <v>0.03</v>
      </c>
      <c r="D189" s="30" t="s">
        <v>212</v>
      </c>
      <c r="E189" s="31" t="s">
        <v>526</v>
      </c>
      <c r="F189" s="171">
        <v>41238.262000000002</v>
      </c>
      <c r="G189" s="165">
        <v>5713.9942800000008</v>
      </c>
      <c r="H189" s="165">
        <v>4323.9295758610006</v>
      </c>
      <c r="I189" s="241">
        <f t="shared" si="13"/>
        <v>0.10485237170909385</v>
      </c>
      <c r="J189" s="38">
        <v>24213</v>
      </c>
      <c r="K189" s="33">
        <v>3354.9700000000003</v>
      </c>
      <c r="L189" s="83">
        <v>2538.0233800000005</v>
      </c>
      <c r="M189" s="51">
        <v>6187</v>
      </c>
      <c r="N189" s="53">
        <v>857.27</v>
      </c>
      <c r="O189" s="51">
        <v>4210</v>
      </c>
      <c r="P189" s="53">
        <v>583.34</v>
      </c>
      <c r="Q189" s="54">
        <v>2989</v>
      </c>
      <c r="R189" s="55">
        <v>414.16</v>
      </c>
      <c r="S189" s="51">
        <v>3356</v>
      </c>
      <c r="T189" s="53">
        <v>465.01</v>
      </c>
      <c r="U189" s="54">
        <v>4684</v>
      </c>
      <c r="V189" s="55">
        <v>649.02</v>
      </c>
      <c r="W189" s="51">
        <v>2787</v>
      </c>
      <c r="X189" s="53">
        <v>386.17</v>
      </c>
      <c r="Y189" s="181">
        <v>17025.261999999999</v>
      </c>
      <c r="Z189" s="174">
        <v>2359.0242800000005</v>
      </c>
      <c r="AA189" s="199">
        <v>1785.906195861</v>
      </c>
      <c r="AB189" s="186">
        <v>1743.1812</v>
      </c>
      <c r="AC189" s="187">
        <v>241.53518707200001</v>
      </c>
      <c r="AD189" s="188">
        <v>183.772293252</v>
      </c>
      <c r="AE189" s="186">
        <v>1071.6370000000002</v>
      </c>
      <c r="AF189" s="187">
        <v>148.49</v>
      </c>
      <c r="AG189" s="188">
        <v>109.59</v>
      </c>
      <c r="AH189" s="186">
        <v>2089.6019999999999</v>
      </c>
      <c r="AI189" s="187">
        <v>289.53525311999999</v>
      </c>
      <c r="AJ189" s="188">
        <v>204.932042817</v>
      </c>
      <c r="AK189" s="186">
        <v>2320.1786999999999</v>
      </c>
      <c r="AL189" s="187">
        <v>321.48396067200002</v>
      </c>
      <c r="AM189" s="188">
        <v>220.132612959</v>
      </c>
      <c r="AN189" s="186">
        <v>4228.7955000000002</v>
      </c>
      <c r="AO189" s="187">
        <v>585.94190448000006</v>
      </c>
      <c r="AP189" s="188">
        <v>443.92613294099999</v>
      </c>
      <c r="AQ189" s="186">
        <v>5571.8675999999987</v>
      </c>
      <c r="AR189" s="187">
        <v>772.03797465600076</v>
      </c>
      <c r="AS189" s="188">
        <v>623.55311389199994</v>
      </c>
    </row>
    <row r="190" spans="1:45" s="37" customFormat="1" ht="12" customHeight="1" x14ac:dyDescent="0.2">
      <c r="A190" s="123">
        <v>47</v>
      </c>
      <c r="B190" s="136" t="s">
        <v>529</v>
      </c>
      <c r="C190" s="93">
        <v>9.1999999999999998E-2</v>
      </c>
      <c r="D190" s="30" t="s">
        <v>212</v>
      </c>
      <c r="E190" s="31" t="s">
        <v>530</v>
      </c>
      <c r="F190" s="171">
        <v>199999.43700000001</v>
      </c>
      <c r="G190" s="165">
        <v>27511.936173920003</v>
      </c>
      <c r="H190" s="165">
        <v>20745.982793952011</v>
      </c>
      <c r="I190" s="241">
        <f t="shared" si="13"/>
        <v>0.10373020597028985</v>
      </c>
      <c r="J190" s="38">
        <v>111656</v>
      </c>
      <c r="K190" s="33">
        <v>15359.410000000002</v>
      </c>
      <c r="L190" s="83">
        <v>11592.136560000004</v>
      </c>
      <c r="M190" s="51">
        <v>22333</v>
      </c>
      <c r="N190" s="53">
        <v>3072.13</v>
      </c>
      <c r="O190" s="51">
        <v>23309</v>
      </c>
      <c r="P190" s="53">
        <v>3206.39</v>
      </c>
      <c r="Q190" s="54">
        <v>8436</v>
      </c>
      <c r="R190" s="55">
        <v>1160.46</v>
      </c>
      <c r="S190" s="51">
        <v>28937</v>
      </c>
      <c r="T190" s="53">
        <v>3980.57</v>
      </c>
      <c r="U190" s="54">
        <v>22701</v>
      </c>
      <c r="V190" s="55">
        <v>3122.75</v>
      </c>
      <c r="W190" s="51">
        <v>5940</v>
      </c>
      <c r="X190" s="53">
        <v>817.11</v>
      </c>
      <c r="Y190" s="181">
        <v>88343.437000000005</v>
      </c>
      <c r="Z190" s="174">
        <v>12152.526173920001</v>
      </c>
      <c r="AA190" s="199">
        <v>9153.8462339520047</v>
      </c>
      <c r="AB190" s="186">
        <v>1664.8987999999999</v>
      </c>
      <c r="AC190" s="187">
        <v>229.023478928</v>
      </c>
      <c r="AD190" s="188">
        <v>161.63738686400001</v>
      </c>
      <c r="AE190" s="186">
        <v>2459.7050000000004</v>
      </c>
      <c r="AF190" s="187">
        <v>338.36</v>
      </c>
      <c r="AG190" s="188">
        <v>239.28999999999994</v>
      </c>
      <c r="AH190" s="186">
        <v>14099.9984</v>
      </c>
      <c r="AI190" s="187">
        <v>1939.595779904</v>
      </c>
      <c r="AJ190" s="188">
        <v>1345.6980315759999</v>
      </c>
      <c r="AK190" s="186">
        <v>5934.1004000000003</v>
      </c>
      <c r="AL190" s="187">
        <v>816.29485102399997</v>
      </c>
      <c r="AM190" s="188">
        <v>513.50500356400005</v>
      </c>
      <c r="AN190" s="186">
        <v>29061.734400000001</v>
      </c>
      <c r="AO190" s="187">
        <v>3997.7321840639997</v>
      </c>
      <c r="AP190" s="188">
        <v>3029.175464332</v>
      </c>
      <c r="AQ190" s="186">
        <v>35123.000000000007</v>
      </c>
      <c r="AR190" s="187">
        <v>4831.5198800000016</v>
      </c>
      <c r="AS190" s="188">
        <v>3864.540347616005</v>
      </c>
    </row>
    <row r="191" spans="1:45" s="37" customFormat="1" ht="12" customHeight="1" x14ac:dyDescent="0.2">
      <c r="A191" s="123">
        <v>48</v>
      </c>
      <c r="B191" s="136" t="s">
        <v>531</v>
      </c>
      <c r="C191" s="93">
        <v>0.2</v>
      </c>
      <c r="D191" s="30" t="s">
        <v>212</v>
      </c>
      <c r="E191" s="31" t="s">
        <v>530</v>
      </c>
      <c r="F191" s="171">
        <v>289839.9056</v>
      </c>
      <c r="G191" s="165">
        <v>38931.288983872</v>
      </c>
      <c r="H191" s="165">
        <v>29164.905844280001</v>
      </c>
      <c r="I191" s="241">
        <f t="shared" si="13"/>
        <v>0.10062419039195271</v>
      </c>
      <c r="J191" s="38">
        <v>164649</v>
      </c>
      <c r="K191" s="33">
        <v>22115.649999999998</v>
      </c>
      <c r="L191" s="83">
        <v>16560.392739999999</v>
      </c>
      <c r="M191" s="51">
        <v>38330</v>
      </c>
      <c r="N191" s="53">
        <v>5148.49</v>
      </c>
      <c r="O191" s="51">
        <v>31082</v>
      </c>
      <c r="P191" s="53">
        <v>4174.93</v>
      </c>
      <c r="Q191" s="54">
        <v>11255</v>
      </c>
      <c r="R191" s="55">
        <v>1511.77</v>
      </c>
      <c r="S191" s="51">
        <v>49512</v>
      </c>
      <c r="T191" s="53">
        <v>6650.45</v>
      </c>
      <c r="U191" s="54">
        <v>26885</v>
      </c>
      <c r="V191" s="55">
        <v>3611.19</v>
      </c>
      <c r="W191" s="51">
        <v>7585</v>
      </c>
      <c r="X191" s="53">
        <v>1018.82</v>
      </c>
      <c r="Y191" s="181">
        <v>125190.90560000001</v>
      </c>
      <c r="Z191" s="174">
        <v>16815.638983872006</v>
      </c>
      <c r="AA191" s="199">
        <v>12604.51310428</v>
      </c>
      <c r="AB191" s="186">
        <v>2449.4935999999998</v>
      </c>
      <c r="AC191" s="187">
        <v>329.01598035199999</v>
      </c>
      <c r="AD191" s="188">
        <v>245.535789728</v>
      </c>
      <c r="AE191" s="186">
        <v>3611.4760000000174</v>
      </c>
      <c r="AF191" s="187">
        <v>485.09</v>
      </c>
      <c r="AG191" s="188">
        <v>324.73</v>
      </c>
      <c r="AH191" s="186">
        <v>17437.648000000001</v>
      </c>
      <c r="AI191" s="187">
        <v>2342.2248793600002</v>
      </c>
      <c r="AJ191" s="188">
        <v>1558.4962605840001</v>
      </c>
      <c r="AK191" s="186">
        <v>8453.9632000000001</v>
      </c>
      <c r="AL191" s="187">
        <v>1135.536337024</v>
      </c>
      <c r="AM191" s="188">
        <v>710.17806387999997</v>
      </c>
      <c r="AN191" s="186">
        <v>33564.512000000002</v>
      </c>
      <c r="AO191" s="187">
        <v>4508.3852518399999</v>
      </c>
      <c r="AP191" s="188">
        <v>3378.694970472</v>
      </c>
      <c r="AQ191" s="186">
        <v>59673.812799999992</v>
      </c>
      <c r="AR191" s="187">
        <v>8015.3865352960074</v>
      </c>
      <c r="AS191" s="188">
        <v>6386.8780196160005</v>
      </c>
    </row>
    <row r="192" spans="1:45" s="37" customFormat="1" ht="12" customHeight="1" x14ac:dyDescent="0.2">
      <c r="A192" s="123">
        <v>49</v>
      </c>
      <c r="B192" s="136" t="s">
        <v>532</v>
      </c>
      <c r="C192" s="93">
        <v>0.6</v>
      </c>
      <c r="D192" s="30" t="s">
        <v>212</v>
      </c>
      <c r="E192" s="31" t="s">
        <v>533</v>
      </c>
      <c r="F192" s="171">
        <v>1109042.3068968002</v>
      </c>
      <c r="G192" s="165">
        <v>134593.36989363568</v>
      </c>
      <c r="H192" s="165">
        <v>98011.580147455796</v>
      </c>
      <c r="I192" s="241">
        <f t="shared" si="13"/>
        <v>8.8374969591287267E-2</v>
      </c>
      <c r="J192" s="38">
        <v>704250</v>
      </c>
      <c r="K192" s="33">
        <v>85467.78</v>
      </c>
      <c r="L192" s="83">
        <v>61706.385000000002</v>
      </c>
      <c r="M192" s="51">
        <v>202556</v>
      </c>
      <c r="N192" s="53">
        <v>24582.2</v>
      </c>
      <c r="O192" s="51">
        <v>165384</v>
      </c>
      <c r="P192" s="53">
        <v>20071</v>
      </c>
      <c r="Q192" s="54">
        <v>104408</v>
      </c>
      <c r="R192" s="55">
        <v>12670.95</v>
      </c>
      <c r="S192" s="51">
        <v>102581</v>
      </c>
      <c r="T192" s="53">
        <v>12449.23</v>
      </c>
      <c r="U192" s="54">
        <v>111228</v>
      </c>
      <c r="V192" s="55">
        <v>13498.63</v>
      </c>
      <c r="W192" s="51">
        <v>18093</v>
      </c>
      <c r="X192" s="53">
        <v>2195.77</v>
      </c>
      <c r="Y192" s="181">
        <v>404792.30689680018</v>
      </c>
      <c r="Z192" s="174">
        <v>49125.589893635683</v>
      </c>
      <c r="AA192" s="199">
        <v>36305.195147455801</v>
      </c>
      <c r="AB192" s="186">
        <v>27404.292113399999</v>
      </c>
      <c r="AC192" s="187">
        <v>3325.7848908822202</v>
      </c>
      <c r="AD192" s="188">
        <v>2397.7389138975</v>
      </c>
      <c r="AE192" s="186">
        <v>26256.876000000004</v>
      </c>
      <c r="AF192" s="187">
        <v>3186.53</v>
      </c>
      <c r="AG192" s="188">
        <v>2347.3699999999985</v>
      </c>
      <c r="AH192" s="186">
        <v>24655.586421600001</v>
      </c>
      <c r="AI192" s="187">
        <v>2992.2019681253801</v>
      </c>
      <c r="AJ192" s="188">
        <v>1875.7048903150701</v>
      </c>
      <c r="AK192" s="186">
        <v>27760.350930600001</v>
      </c>
      <c r="AL192" s="187">
        <v>3368.99618893762</v>
      </c>
      <c r="AM192" s="188">
        <v>2155.6796783152699</v>
      </c>
      <c r="AN192" s="186">
        <v>104546.57154239999</v>
      </c>
      <c r="AO192" s="187">
        <v>12687.7719223857</v>
      </c>
      <c r="AP192" s="188">
        <v>9144.1556925115601</v>
      </c>
      <c r="AQ192" s="186">
        <v>194168.62988880021</v>
      </c>
      <c r="AR192" s="187">
        <v>23564.304923304768</v>
      </c>
      <c r="AS192" s="188">
        <v>18384.545972416407</v>
      </c>
    </row>
    <row r="193" spans="1:45" s="37" customFormat="1" ht="12" customHeight="1" x14ac:dyDescent="0.2">
      <c r="A193" s="123">
        <v>50</v>
      </c>
      <c r="B193" s="138" t="s">
        <v>534</v>
      </c>
      <c r="C193" s="93">
        <v>0.2</v>
      </c>
      <c r="D193" s="30" t="s">
        <v>212</v>
      </c>
      <c r="E193" s="31" t="s">
        <v>535</v>
      </c>
      <c r="F193" s="171">
        <v>546587.08000000019</v>
      </c>
      <c r="G193" s="165">
        <v>73417.56791872</v>
      </c>
      <c r="H193" s="165">
        <v>55319.634715600005</v>
      </c>
      <c r="I193" s="241">
        <f t="shared" si="13"/>
        <v>0.10120918832475877</v>
      </c>
      <c r="J193" s="38">
        <v>345957</v>
      </c>
      <c r="K193" s="33">
        <v>46468.94</v>
      </c>
      <c r="L193" s="83">
        <v>34796.35082</v>
      </c>
      <c r="M193" s="51">
        <v>86510</v>
      </c>
      <c r="N193" s="53">
        <v>11620.02</v>
      </c>
      <c r="O193" s="51">
        <v>57113</v>
      </c>
      <c r="P193" s="53">
        <v>7671.42</v>
      </c>
      <c r="Q193" s="54">
        <v>36094</v>
      </c>
      <c r="R193" s="55">
        <v>4848.1499999999996</v>
      </c>
      <c r="S193" s="51">
        <v>69387</v>
      </c>
      <c r="T193" s="53">
        <v>9320.06</v>
      </c>
      <c r="U193" s="54">
        <v>75260</v>
      </c>
      <c r="V193" s="55">
        <v>10108.92</v>
      </c>
      <c r="W193" s="51">
        <v>21593</v>
      </c>
      <c r="X193" s="53">
        <v>2900.37</v>
      </c>
      <c r="Y193" s="181">
        <v>200630.08000000016</v>
      </c>
      <c r="Z193" s="174">
        <v>26948.627918719998</v>
      </c>
      <c r="AA193" s="199">
        <v>20523.283895600005</v>
      </c>
      <c r="AB193" s="186">
        <v>9212.6880000000001</v>
      </c>
      <c r="AC193" s="187">
        <v>1237.44825216</v>
      </c>
      <c r="AD193" s="188">
        <v>916.61141064000003</v>
      </c>
      <c r="AE193" s="186">
        <v>7391.7839999999942</v>
      </c>
      <c r="AF193" s="187">
        <v>992.86</v>
      </c>
      <c r="AG193" s="188">
        <v>734.63999999999953</v>
      </c>
      <c r="AH193" s="186">
        <v>11201.023999999999</v>
      </c>
      <c r="AI193" s="187">
        <v>1504.5215436799999</v>
      </c>
      <c r="AJ193" s="188">
        <v>988.71148831999994</v>
      </c>
      <c r="AK193" s="186">
        <v>18193.896000000001</v>
      </c>
      <c r="AL193" s="187">
        <v>2443.8041107200002</v>
      </c>
      <c r="AM193" s="188">
        <v>1627.1566838399999</v>
      </c>
      <c r="AN193" s="186">
        <v>62464.008000000002</v>
      </c>
      <c r="AO193" s="187">
        <v>8390.1655545600006</v>
      </c>
      <c r="AP193" s="188">
        <v>6290.7585128000001</v>
      </c>
      <c r="AQ193" s="186">
        <v>92166.680000000168</v>
      </c>
      <c r="AR193" s="187">
        <v>12379.828457599995</v>
      </c>
      <c r="AS193" s="188">
        <v>9965.4058000000023</v>
      </c>
    </row>
    <row r="194" spans="1:45" s="37" customFormat="1" ht="12" customHeight="1" x14ac:dyDescent="0.2">
      <c r="A194" s="123">
        <v>51</v>
      </c>
      <c r="B194" s="136" t="s">
        <v>536</v>
      </c>
      <c r="C194" s="93">
        <v>0.39600000000000002</v>
      </c>
      <c r="D194" s="30" t="s">
        <v>212</v>
      </c>
      <c r="E194" s="31" t="s">
        <v>537</v>
      </c>
      <c r="F194" s="171">
        <v>587863.51980000001</v>
      </c>
      <c r="G194" s="165">
        <v>74294.190728224014</v>
      </c>
      <c r="H194" s="165">
        <v>54976.033189440015</v>
      </c>
      <c r="I194" s="241">
        <f t="shared" si="13"/>
        <v>9.3518361554640592E-2</v>
      </c>
      <c r="J194" s="38">
        <v>369176</v>
      </c>
      <c r="K194" s="33">
        <v>46656.460000000006</v>
      </c>
      <c r="L194" s="83">
        <v>34200.461760000013</v>
      </c>
      <c r="M194" s="51">
        <v>77111</v>
      </c>
      <c r="N194" s="53">
        <v>9745.2900000000009</v>
      </c>
      <c r="O194" s="51">
        <v>57701</v>
      </c>
      <c r="P194" s="53">
        <v>7292.25</v>
      </c>
      <c r="Q194" s="54">
        <v>23719</v>
      </c>
      <c r="R194" s="55">
        <v>2997.61</v>
      </c>
      <c r="S194" s="51">
        <v>90789</v>
      </c>
      <c r="T194" s="53">
        <v>11473.91</v>
      </c>
      <c r="U194" s="54">
        <v>100865</v>
      </c>
      <c r="V194" s="55">
        <v>12747.32</v>
      </c>
      <c r="W194" s="51">
        <v>18991</v>
      </c>
      <c r="X194" s="53">
        <v>2400.08</v>
      </c>
      <c r="Y194" s="181">
        <v>218687.51980000001</v>
      </c>
      <c r="Z194" s="174">
        <v>27637.730728224004</v>
      </c>
      <c r="AA194" s="199">
        <v>20775.571429440006</v>
      </c>
      <c r="AB194" s="186">
        <v>195.4272</v>
      </c>
      <c r="AC194" s="187">
        <v>24.698089536000001</v>
      </c>
      <c r="AD194" s="188">
        <v>17.212637248</v>
      </c>
      <c r="AE194" s="186">
        <v>9151.1949999999961</v>
      </c>
      <c r="AF194" s="187">
        <v>1156.53</v>
      </c>
      <c r="AG194" s="188">
        <v>833.15999999999974</v>
      </c>
      <c r="AH194" s="186">
        <v>23169.772799999999</v>
      </c>
      <c r="AI194" s="187">
        <v>2928.1958864640001</v>
      </c>
      <c r="AJ194" s="188">
        <v>1939.9229080959999</v>
      </c>
      <c r="AK194" s="186">
        <v>15444.163200000001</v>
      </c>
      <c r="AL194" s="187">
        <v>1951.833345216</v>
      </c>
      <c r="AM194" s="188">
        <v>1299.975980448</v>
      </c>
      <c r="AN194" s="186">
        <v>61282.2016</v>
      </c>
      <c r="AO194" s="187">
        <v>7744.8446382080001</v>
      </c>
      <c r="AP194" s="188">
        <v>5729.6089636000006</v>
      </c>
      <c r="AQ194" s="186">
        <v>109444.76000000001</v>
      </c>
      <c r="AR194" s="187">
        <v>13831.628768800003</v>
      </c>
      <c r="AS194" s="188">
        <v>10955.690940048005</v>
      </c>
    </row>
    <row r="195" spans="1:45" s="37" customFormat="1" ht="12" customHeight="1" x14ac:dyDescent="0.2">
      <c r="A195" s="123">
        <v>52</v>
      </c>
      <c r="B195" s="136" t="s">
        <v>538</v>
      </c>
      <c r="C195" s="93">
        <v>9.7000000000000003E-2</v>
      </c>
      <c r="D195" s="30" t="s">
        <v>212</v>
      </c>
      <c r="E195" s="31" t="s">
        <v>539</v>
      </c>
      <c r="F195" s="171">
        <v>108046</v>
      </c>
      <c r="G195" s="165">
        <v>14862.810472000001</v>
      </c>
      <c r="H195" s="165">
        <v>11169.204857500001</v>
      </c>
      <c r="I195" s="241">
        <f t="shared" si="13"/>
        <v>0.10337453360142902</v>
      </c>
      <c r="J195" s="38">
        <v>101080</v>
      </c>
      <c r="K195" s="33">
        <v>13904.570000000002</v>
      </c>
      <c r="L195" s="83">
        <v>10494.130800000001</v>
      </c>
      <c r="M195" s="51">
        <v>29565</v>
      </c>
      <c r="N195" s="53">
        <v>4066.96</v>
      </c>
      <c r="O195" s="51">
        <v>28494</v>
      </c>
      <c r="P195" s="53">
        <v>3919.63</v>
      </c>
      <c r="Q195" s="54">
        <v>14563</v>
      </c>
      <c r="R195" s="55">
        <v>2003.29</v>
      </c>
      <c r="S195" s="51">
        <v>15353</v>
      </c>
      <c r="T195" s="53">
        <v>2111.96</v>
      </c>
      <c r="U195" s="54">
        <v>8141</v>
      </c>
      <c r="V195" s="55">
        <v>1119.8800000000001</v>
      </c>
      <c r="W195" s="51">
        <v>4964</v>
      </c>
      <c r="X195" s="53">
        <v>682.85</v>
      </c>
      <c r="Y195" s="181">
        <v>6966</v>
      </c>
      <c r="Z195" s="174">
        <v>958.24047199999995</v>
      </c>
      <c r="AA195" s="199">
        <v>675.07405749999998</v>
      </c>
      <c r="AB195" s="186">
        <v>1251.7750000000001</v>
      </c>
      <c r="AC195" s="187">
        <v>172.19416899999999</v>
      </c>
      <c r="AD195" s="188">
        <v>124.42135075</v>
      </c>
      <c r="AE195" s="186">
        <v>1499.7999999999997</v>
      </c>
      <c r="AF195" s="187">
        <v>206.31</v>
      </c>
      <c r="AG195" s="188">
        <v>150.05000000000004</v>
      </c>
      <c r="AH195" s="186">
        <v>4214.4250000000002</v>
      </c>
      <c r="AI195" s="187">
        <v>579.73630300000002</v>
      </c>
      <c r="AJ195" s="188">
        <v>400.60270674999998</v>
      </c>
      <c r="AK195" s="186">
        <v>0</v>
      </c>
      <c r="AL195" s="187">
        <v>0</v>
      </c>
      <c r="AM195" s="188">
        <v>0</v>
      </c>
      <c r="AN195" s="186">
        <v>0</v>
      </c>
      <c r="AO195" s="187">
        <v>0</v>
      </c>
      <c r="AP195" s="188">
        <v>0</v>
      </c>
      <c r="AQ195" s="186">
        <v>0</v>
      </c>
      <c r="AR195" s="187">
        <v>0</v>
      </c>
      <c r="AS195" s="188">
        <v>0</v>
      </c>
    </row>
    <row r="196" spans="1:45" s="37" customFormat="1" ht="12" customHeight="1" x14ac:dyDescent="0.2">
      <c r="A196" s="123">
        <v>53</v>
      </c>
      <c r="B196" s="136" t="s">
        <v>540</v>
      </c>
      <c r="C196" s="93">
        <v>0.25</v>
      </c>
      <c r="D196" s="30" t="s">
        <v>212</v>
      </c>
      <c r="E196" s="31" t="s">
        <v>541</v>
      </c>
      <c r="F196" s="171">
        <v>660821.25161439995</v>
      </c>
      <c r="G196" s="165">
        <v>83514.603285127872</v>
      </c>
      <c r="H196" s="165">
        <v>61643.712571245887</v>
      </c>
      <c r="I196" s="241">
        <f t="shared" si="13"/>
        <v>9.3283489931125896E-2</v>
      </c>
      <c r="J196" s="38">
        <v>465752</v>
      </c>
      <c r="K196" s="33">
        <v>58861.75</v>
      </c>
      <c r="L196" s="83">
        <v>43147.277520000003</v>
      </c>
      <c r="M196" s="51">
        <v>94523</v>
      </c>
      <c r="N196" s="53">
        <v>11945.82</v>
      </c>
      <c r="O196" s="51">
        <v>63964</v>
      </c>
      <c r="P196" s="53">
        <v>8083.77</v>
      </c>
      <c r="Q196" s="54">
        <v>44680</v>
      </c>
      <c r="R196" s="55">
        <v>5646.66</v>
      </c>
      <c r="S196" s="51">
        <v>100141</v>
      </c>
      <c r="T196" s="53">
        <v>12655.82</v>
      </c>
      <c r="U196" s="54">
        <v>126432</v>
      </c>
      <c r="V196" s="55">
        <v>15978.48</v>
      </c>
      <c r="W196" s="51">
        <v>36012</v>
      </c>
      <c r="X196" s="53">
        <v>4551.2</v>
      </c>
      <c r="Y196" s="181">
        <v>195069.25161439998</v>
      </c>
      <c r="Z196" s="174">
        <v>24652.853285127872</v>
      </c>
      <c r="AA196" s="199">
        <v>18496.435051245884</v>
      </c>
      <c r="AB196" s="186">
        <v>17692.8403392</v>
      </c>
      <c r="AC196" s="187">
        <v>2236.0211620680998</v>
      </c>
      <c r="AD196" s="188">
        <v>1589.66062407907</v>
      </c>
      <c r="AE196" s="186">
        <v>14322.904999999995</v>
      </c>
      <c r="AF196" s="187">
        <v>1810.13</v>
      </c>
      <c r="AG196" s="188">
        <v>1299.4800000000023</v>
      </c>
      <c r="AH196" s="186">
        <v>1952.7751584</v>
      </c>
      <c r="AI196" s="187">
        <v>246.79172451859199</v>
      </c>
      <c r="AJ196" s="188">
        <v>171.672295859136</v>
      </c>
      <c r="AK196" s="186">
        <v>5081.5810656000003</v>
      </c>
      <c r="AL196" s="187">
        <v>642.21021507052797</v>
      </c>
      <c r="AM196" s="188">
        <v>461.50688939270401</v>
      </c>
      <c r="AN196" s="186">
        <v>76425.626879999996</v>
      </c>
      <c r="AO196" s="187">
        <v>9658.6707250944</v>
      </c>
      <c r="AP196" s="188">
        <v>7045.14272310662</v>
      </c>
      <c r="AQ196" s="186">
        <v>79593.52317119998</v>
      </c>
      <c r="AR196" s="187">
        <v>10059.029458376252</v>
      </c>
      <c r="AS196" s="188">
        <v>7928.9725188083521</v>
      </c>
    </row>
    <row r="197" spans="1:45" s="37" customFormat="1" ht="12" customHeight="1" x14ac:dyDescent="0.2">
      <c r="A197" s="123">
        <v>54</v>
      </c>
      <c r="B197" s="136" t="s">
        <v>544</v>
      </c>
      <c r="C197" s="93">
        <v>7.4999999999999997E-2</v>
      </c>
      <c r="D197" s="30" t="s">
        <v>212</v>
      </c>
      <c r="E197" s="31" t="s">
        <v>545</v>
      </c>
      <c r="F197" s="171">
        <v>113343.63219999999</v>
      </c>
      <c r="G197" s="165">
        <v>15704.898725632002</v>
      </c>
      <c r="H197" s="165">
        <v>12035.149087952002</v>
      </c>
      <c r="I197" s="241">
        <f t="shared" si="13"/>
        <v>0.10618284286774431</v>
      </c>
      <c r="J197" s="38">
        <v>71438</v>
      </c>
      <c r="K197" s="33">
        <v>9898.4500000000007</v>
      </c>
      <c r="L197" s="83">
        <v>7488.1318800000017</v>
      </c>
      <c r="M197" s="51">
        <v>18193</v>
      </c>
      <c r="N197" s="53">
        <v>2520.8200000000002</v>
      </c>
      <c r="O197" s="51">
        <v>12973</v>
      </c>
      <c r="P197" s="53">
        <v>1797.54</v>
      </c>
      <c r="Q197" s="54">
        <v>6352</v>
      </c>
      <c r="R197" s="55">
        <v>880.13</v>
      </c>
      <c r="S197" s="51">
        <v>13911</v>
      </c>
      <c r="T197" s="53">
        <v>1927.51</v>
      </c>
      <c r="U197" s="54">
        <v>15360</v>
      </c>
      <c r="V197" s="55">
        <v>2128.2800000000002</v>
      </c>
      <c r="W197" s="51">
        <v>4649</v>
      </c>
      <c r="X197" s="53">
        <v>644.16999999999996</v>
      </c>
      <c r="Y197" s="181">
        <v>41905.6322</v>
      </c>
      <c r="Z197" s="174">
        <v>5806.4487256320008</v>
      </c>
      <c r="AA197" s="199">
        <v>4547.0172079520016</v>
      </c>
      <c r="AB197" s="186">
        <v>1699.7983999999999</v>
      </c>
      <c r="AC197" s="187">
        <v>235.524066304</v>
      </c>
      <c r="AD197" s="188">
        <v>181.58505172</v>
      </c>
      <c r="AE197" s="186">
        <v>413.07500000000005</v>
      </c>
      <c r="AF197" s="187">
        <v>57.24</v>
      </c>
      <c r="AG197" s="188">
        <v>42.109999999999992</v>
      </c>
      <c r="AH197" s="186">
        <v>606.20839999999998</v>
      </c>
      <c r="AI197" s="187">
        <v>83.996235904000002</v>
      </c>
      <c r="AJ197" s="188">
        <v>58.245494284000003</v>
      </c>
      <c r="AK197" s="186">
        <v>693.21519999999998</v>
      </c>
      <c r="AL197" s="187">
        <v>96.051898112000003</v>
      </c>
      <c r="AM197" s="188">
        <v>66.349344287999998</v>
      </c>
      <c r="AN197" s="186">
        <v>13053.620800000001</v>
      </c>
      <c r="AO197" s="187">
        <v>1808.7096980480001</v>
      </c>
      <c r="AP197" s="188">
        <v>1348.7666956</v>
      </c>
      <c r="AQ197" s="186">
        <v>25439.714400000001</v>
      </c>
      <c r="AR197" s="187">
        <v>3524.9268272640002</v>
      </c>
      <c r="AS197" s="188">
        <v>2849.9606220600017</v>
      </c>
    </row>
    <row r="198" spans="1:45" s="37" customFormat="1" ht="12" customHeight="1" x14ac:dyDescent="0.2">
      <c r="A198" s="123">
        <v>55</v>
      </c>
      <c r="B198" s="136" t="s">
        <v>542</v>
      </c>
      <c r="C198" s="93">
        <v>0.19</v>
      </c>
      <c r="D198" s="30" t="s">
        <v>212</v>
      </c>
      <c r="E198" s="31" t="s">
        <v>543</v>
      </c>
      <c r="F198" s="171">
        <v>290400.59600000002</v>
      </c>
      <c r="G198" s="165">
        <v>39006.606091039997</v>
      </c>
      <c r="H198" s="165">
        <v>29257.919550640006</v>
      </c>
      <c r="I198" s="241">
        <f t="shared" si="13"/>
        <v>0.10075020490192109</v>
      </c>
      <c r="J198" s="38">
        <v>201413</v>
      </c>
      <c r="K198" s="33">
        <v>27053.79</v>
      </c>
      <c r="L198" s="83">
        <v>20258.115380000003</v>
      </c>
      <c r="M198" s="51">
        <v>45752</v>
      </c>
      <c r="N198" s="53">
        <v>6145.41</v>
      </c>
      <c r="O198" s="51">
        <v>25371</v>
      </c>
      <c r="P198" s="53">
        <v>3407.83</v>
      </c>
      <c r="Q198" s="54">
        <v>14352</v>
      </c>
      <c r="R198" s="55">
        <v>1927.76</v>
      </c>
      <c r="S198" s="51">
        <v>53011</v>
      </c>
      <c r="T198" s="53">
        <v>7120.44</v>
      </c>
      <c r="U198" s="54">
        <v>48100</v>
      </c>
      <c r="V198" s="55">
        <v>6460.79</v>
      </c>
      <c r="W198" s="51">
        <v>14827</v>
      </c>
      <c r="X198" s="53">
        <v>1991.56</v>
      </c>
      <c r="Y198" s="181">
        <v>88987.596000000049</v>
      </c>
      <c r="Z198" s="174">
        <v>11952.816091039995</v>
      </c>
      <c r="AA198" s="199">
        <v>8999.8041706400018</v>
      </c>
      <c r="AB198" s="186">
        <v>2151.9540000000002</v>
      </c>
      <c r="AC198" s="187">
        <v>289.05046127999998</v>
      </c>
      <c r="AD198" s="188">
        <v>210.15077987999999</v>
      </c>
      <c r="AE198" s="186">
        <v>4362.7740000000022</v>
      </c>
      <c r="AF198" s="187">
        <v>586.01</v>
      </c>
      <c r="AG198" s="188">
        <v>431.69000000000005</v>
      </c>
      <c r="AH198" s="186">
        <v>11555.784</v>
      </c>
      <c r="AI198" s="187">
        <v>1552.17290688</v>
      </c>
      <c r="AJ198" s="188">
        <v>1052.2744178400001</v>
      </c>
      <c r="AK198" s="186">
        <v>10132.26</v>
      </c>
      <c r="AL198" s="187">
        <v>1360.9651632</v>
      </c>
      <c r="AM198" s="188">
        <v>897.65046347999998</v>
      </c>
      <c r="AN198" s="186">
        <v>23011.752</v>
      </c>
      <c r="AO198" s="187">
        <v>3090.9385286400002</v>
      </c>
      <c r="AP198" s="188">
        <v>2327.1190251000003</v>
      </c>
      <c r="AQ198" s="186">
        <v>37773.072000000036</v>
      </c>
      <c r="AR198" s="187">
        <v>5073.6790310399938</v>
      </c>
      <c r="AS198" s="188">
        <v>4080.9194843400023</v>
      </c>
    </row>
    <row r="199" spans="1:45" s="37" customFormat="1" ht="12" customHeight="1" x14ac:dyDescent="0.2">
      <c r="A199" s="123">
        <v>56</v>
      </c>
      <c r="B199" s="136" t="s">
        <v>546</v>
      </c>
      <c r="C199" s="93">
        <v>0.2</v>
      </c>
      <c r="D199" s="30" t="s">
        <v>212</v>
      </c>
      <c r="E199" s="31" t="s">
        <v>547</v>
      </c>
      <c r="F199" s="171">
        <v>533373.15587040014</v>
      </c>
      <c r="G199" s="165">
        <v>71642.685521712134</v>
      </c>
      <c r="H199" s="165">
        <v>53808.414276356358</v>
      </c>
      <c r="I199" s="241">
        <f t="shared" si="13"/>
        <v>0.10088324409305445</v>
      </c>
      <c r="J199" s="38">
        <v>353009</v>
      </c>
      <c r="K199" s="33">
        <v>47416.170000000006</v>
      </c>
      <c r="L199" s="83">
        <v>35505.646340000007</v>
      </c>
      <c r="M199" s="51">
        <v>61562</v>
      </c>
      <c r="N199" s="53">
        <v>8269.01</v>
      </c>
      <c r="O199" s="51">
        <v>71217</v>
      </c>
      <c r="P199" s="53">
        <v>9565.8700000000008</v>
      </c>
      <c r="Q199" s="54">
        <v>54163</v>
      </c>
      <c r="R199" s="55">
        <v>7275.17</v>
      </c>
      <c r="S199" s="51">
        <v>56972</v>
      </c>
      <c r="T199" s="53">
        <v>7652.48</v>
      </c>
      <c r="U199" s="54">
        <v>91784</v>
      </c>
      <c r="V199" s="55">
        <v>12328.43</v>
      </c>
      <c r="W199" s="51">
        <v>17311</v>
      </c>
      <c r="X199" s="53">
        <v>2325.21</v>
      </c>
      <c r="Y199" s="181">
        <v>180364.15587040008</v>
      </c>
      <c r="Z199" s="174">
        <v>24226.515521712128</v>
      </c>
      <c r="AA199" s="199">
        <v>18302.767936356347</v>
      </c>
      <c r="AB199" s="186">
        <v>1018.31936</v>
      </c>
      <c r="AC199" s="187">
        <v>136.7806564352</v>
      </c>
      <c r="AD199" s="188">
        <v>92.588375859199999</v>
      </c>
      <c r="AE199" s="186">
        <v>5046.5149999999967</v>
      </c>
      <c r="AF199" s="187">
        <v>677.85</v>
      </c>
      <c r="AG199" s="188">
        <v>469.78000000000009</v>
      </c>
      <c r="AH199" s="186">
        <v>14357.756416</v>
      </c>
      <c r="AI199" s="187">
        <v>1928.53384179712</v>
      </c>
      <c r="AJ199" s="188">
        <v>1204.8424592127999</v>
      </c>
      <c r="AK199" s="186">
        <v>9448.0828927999992</v>
      </c>
      <c r="AL199" s="187">
        <v>1269.0664941609</v>
      </c>
      <c r="AM199" s="188">
        <v>792.017477212416</v>
      </c>
      <c r="AN199" s="186">
        <v>67789.206694399996</v>
      </c>
      <c r="AO199" s="187">
        <v>9105.4462431918109</v>
      </c>
      <c r="AP199" s="188">
        <v>6763.7436120805096</v>
      </c>
      <c r="AQ199" s="186">
        <v>82704.275507200087</v>
      </c>
      <c r="AR199" s="187">
        <v>11108.838286127098</v>
      </c>
      <c r="AS199" s="188">
        <v>8979.7960119914223</v>
      </c>
    </row>
    <row r="200" spans="1:45" s="37" customFormat="1" ht="12" customHeight="1" x14ac:dyDescent="0.2">
      <c r="A200" s="123">
        <v>57</v>
      </c>
      <c r="B200" s="136" t="s">
        <v>548</v>
      </c>
      <c r="C200" s="93">
        <v>0.15</v>
      </c>
      <c r="D200" s="30" t="s">
        <v>212</v>
      </c>
      <c r="E200" s="31" t="s">
        <v>549</v>
      </c>
      <c r="F200" s="171">
        <v>270969.93579999998</v>
      </c>
      <c r="G200" s="165">
        <v>37274.614951728014</v>
      </c>
      <c r="H200" s="165">
        <v>28457.845493044006</v>
      </c>
      <c r="I200" s="241">
        <f t="shared" si="13"/>
        <v>0.10502215092248625</v>
      </c>
      <c r="J200" s="38">
        <v>179408</v>
      </c>
      <c r="K200" s="33">
        <v>24679.360000000001</v>
      </c>
      <c r="L200" s="83">
        <v>18626.13408</v>
      </c>
      <c r="M200" s="51">
        <v>37180</v>
      </c>
      <c r="N200" s="53">
        <v>5114.4799999999996</v>
      </c>
      <c r="O200" s="51">
        <v>34232</v>
      </c>
      <c r="P200" s="53">
        <v>4708.95</v>
      </c>
      <c r="Q200" s="54">
        <v>22780</v>
      </c>
      <c r="R200" s="55">
        <v>3133.62</v>
      </c>
      <c r="S200" s="51">
        <v>18205</v>
      </c>
      <c r="T200" s="53">
        <v>2504.2800000000002</v>
      </c>
      <c r="U200" s="54">
        <v>50408</v>
      </c>
      <c r="V200" s="55">
        <v>6934.12</v>
      </c>
      <c r="W200" s="51">
        <v>16603</v>
      </c>
      <c r="X200" s="53">
        <v>2283.91</v>
      </c>
      <c r="Y200" s="181">
        <v>91561.935799999948</v>
      </c>
      <c r="Z200" s="174">
        <v>12595.254951728009</v>
      </c>
      <c r="AA200" s="199">
        <v>9831.7114130440041</v>
      </c>
      <c r="AB200" s="186">
        <v>2665.7795999999998</v>
      </c>
      <c r="AC200" s="187">
        <v>366.70464177600002</v>
      </c>
      <c r="AD200" s="188">
        <v>272.10860733200002</v>
      </c>
      <c r="AE200" s="186">
        <v>2326.656999999997</v>
      </c>
      <c r="AF200" s="187">
        <v>320.05</v>
      </c>
      <c r="AG200" s="188">
        <v>232.72000000000008</v>
      </c>
      <c r="AH200" s="186">
        <v>2221.3896</v>
      </c>
      <c r="AI200" s="187">
        <v>305.57435337599998</v>
      </c>
      <c r="AJ200" s="188">
        <v>202.58262267999999</v>
      </c>
      <c r="AK200" s="186">
        <v>4095.3896</v>
      </c>
      <c r="AL200" s="187">
        <v>563.36179337600004</v>
      </c>
      <c r="AM200" s="188">
        <v>391.542465644</v>
      </c>
      <c r="AN200" s="186">
        <v>30117.722000000002</v>
      </c>
      <c r="AO200" s="187">
        <v>4142.9938383199997</v>
      </c>
      <c r="AP200" s="188">
        <v>3144.1191867960001</v>
      </c>
      <c r="AQ200" s="186">
        <v>50134.997999999949</v>
      </c>
      <c r="AR200" s="187">
        <v>6896.570324880011</v>
      </c>
      <c r="AS200" s="188">
        <v>5588.6385305920039</v>
      </c>
    </row>
    <row r="201" spans="1:45" s="37" customFormat="1" ht="12" customHeight="1" x14ac:dyDescent="0.2">
      <c r="A201" s="123">
        <v>58</v>
      </c>
      <c r="B201" s="136" t="s">
        <v>550</v>
      </c>
      <c r="C201" s="93">
        <v>0.1</v>
      </c>
      <c r="D201" s="30" t="s">
        <v>212</v>
      </c>
      <c r="E201" s="31" t="s">
        <v>551</v>
      </c>
      <c r="F201" s="171">
        <v>273092.08100000001</v>
      </c>
      <c r="G201" s="165">
        <v>37566.550877920003</v>
      </c>
      <c r="H201" s="165">
        <v>28272.617339504999</v>
      </c>
      <c r="I201" s="241">
        <f t="shared" si="13"/>
        <v>0.10352778167707104</v>
      </c>
      <c r="J201" s="38">
        <v>197506</v>
      </c>
      <c r="K201" s="33">
        <v>27168.93</v>
      </c>
      <c r="L201" s="83">
        <v>20505.077560000002</v>
      </c>
      <c r="M201" s="51">
        <v>35349</v>
      </c>
      <c r="N201" s="53">
        <v>4862.6099999999997</v>
      </c>
      <c r="O201" s="51">
        <v>33118</v>
      </c>
      <c r="P201" s="53">
        <v>4555.71</v>
      </c>
      <c r="Q201" s="54">
        <v>32466</v>
      </c>
      <c r="R201" s="55">
        <v>4466.0200000000004</v>
      </c>
      <c r="S201" s="51">
        <v>26059</v>
      </c>
      <c r="T201" s="53">
        <v>3584.68</v>
      </c>
      <c r="U201" s="54">
        <v>41013</v>
      </c>
      <c r="V201" s="55">
        <v>5641.75</v>
      </c>
      <c r="W201" s="51">
        <v>29501</v>
      </c>
      <c r="X201" s="53">
        <v>4058.16</v>
      </c>
      <c r="Y201" s="181">
        <v>75586.080999999976</v>
      </c>
      <c r="Z201" s="174">
        <v>10397.620877919999</v>
      </c>
      <c r="AA201" s="199">
        <v>7767.5397795049976</v>
      </c>
      <c r="AB201" s="186">
        <v>10822.628000000001</v>
      </c>
      <c r="AC201" s="187">
        <v>1488.76070768</v>
      </c>
      <c r="AD201" s="188">
        <v>1109.0200943899999</v>
      </c>
      <c r="AE201" s="186">
        <v>11373.94899999999</v>
      </c>
      <c r="AF201" s="187">
        <v>1564.6</v>
      </c>
      <c r="AG201" s="188">
        <v>1148.0400000000002</v>
      </c>
      <c r="AH201" s="186">
        <v>8087.5595000000003</v>
      </c>
      <c r="AI201" s="187">
        <v>1112.5246848199999</v>
      </c>
      <c r="AJ201" s="188">
        <v>764.09347496500004</v>
      </c>
      <c r="AK201" s="186">
        <v>10898.093000000001</v>
      </c>
      <c r="AL201" s="187">
        <v>1499.1416730799999</v>
      </c>
      <c r="AM201" s="188">
        <v>1006.780410815</v>
      </c>
      <c r="AN201" s="186">
        <v>15095.045</v>
      </c>
      <c r="AO201" s="187">
        <v>2076.4743902</v>
      </c>
      <c r="AP201" s="188">
        <v>1572.515927785</v>
      </c>
      <c r="AQ201" s="186">
        <v>19308.806499999999</v>
      </c>
      <c r="AR201" s="187">
        <v>2656.1194221399992</v>
      </c>
      <c r="AS201" s="188">
        <v>2167.0898715499975</v>
      </c>
    </row>
    <row r="202" spans="1:45" s="37" customFormat="1" ht="12" customHeight="1" x14ac:dyDescent="0.2">
      <c r="A202" s="123">
        <v>59</v>
      </c>
      <c r="B202" s="136" t="s">
        <v>552</v>
      </c>
      <c r="C202" s="93">
        <v>0.63</v>
      </c>
      <c r="D202" s="30" t="s">
        <v>212</v>
      </c>
      <c r="E202" s="31" t="s">
        <v>553</v>
      </c>
      <c r="F202" s="171">
        <v>833155.22314799996</v>
      </c>
      <c r="G202" s="165">
        <v>99803.66343630894</v>
      </c>
      <c r="H202" s="165">
        <v>71626.417396634366</v>
      </c>
      <c r="I202" s="241">
        <f t="shared" si="13"/>
        <v>8.5970075451247338E-2</v>
      </c>
      <c r="J202" s="38">
        <v>639849</v>
      </c>
      <c r="K202" s="33">
        <v>76647.510000000009</v>
      </c>
      <c r="L202" s="83">
        <v>55059.004740000004</v>
      </c>
      <c r="M202" s="51">
        <v>135121</v>
      </c>
      <c r="N202" s="53">
        <v>16186.14</v>
      </c>
      <c r="O202" s="51">
        <v>93309</v>
      </c>
      <c r="P202" s="53">
        <v>11177.49</v>
      </c>
      <c r="Q202" s="54">
        <v>69998</v>
      </c>
      <c r="R202" s="55">
        <v>8385.06</v>
      </c>
      <c r="S202" s="51">
        <v>132729</v>
      </c>
      <c r="T202" s="53">
        <v>15899.61</v>
      </c>
      <c r="U202" s="54">
        <v>150692</v>
      </c>
      <c r="V202" s="55">
        <v>18051.39</v>
      </c>
      <c r="W202" s="51">
        <v>58000</v>
      </c>
      <c r="X202" s="53">
        <v>6947.82</v>
      </c>
      <c r="Y202" s="181">
        <v>193306.22314799996</v>
      </c>
      <c r="Z202" s="174">
        <v>23156.15343630893</v>
      </c>
      <c r="AA202" s="199">
        <v>16567.412656634358</v>
      </c>
      <c r="AB202" s="186">
        <v>21390.651612000001</v>
      </c>
      <c r="AC202" s="187">
        <v>2562.3861566014798</v>
      </c>
      <c r="AD202" s="188">
        <v>1837.3559666695201</v>
      </c>
      <c r="AE202" s="186">
        <v>21026.120999999988</v>
      </c>
      <c r="AF202" s="187">
        <v>2518.7199999999998</v>
      </c>
      <c r="AG202" s="188">
        <v>1781.2700000000007</v>
      </c>
      <c r="AH202" s="186">
        <v>14937.503328000001</v>
      </c>
      <c r="AI202" s="187">
        <v>1789.3635236611201</v>
      </c>
      <c r="AJ202" s="188">
        <v>1116.43310080368</v>
      </c>
      <c r="AK202" s="186">
        <v>17804.888640000001</v>
      </c>
      <c r="AL202" s="187">
        <v>2132.8476101855999</v>
      </c>
      <c r="AM202" s="188">
        <v>1299.9569344225199</v>
      </c>
      <c r="AN202" s="186">
        <v>49184.291771999997</v>
      </c>
      <c r="AO202" s="187">
        <v>5891.7863113678795</v>
      </c>
      <c r="AP202" s="188">
        <v>4157.3397714353996</v>
      </c>
      <c r="AQ202" s="186">
        <v>68962.766795999996</v>
      </c>
      <c r="AR202" s="187">
        <v>8261.049834492851</v>
      </c>
      <c r="AS202" s="188">
        <v>6375.0568833032385</v>
      </c>
    </row>
    <row r="203" spans="1:45" s="37" customFormat="1" ht="12" customHeight="1" x14ac:dyDescent="0.2">
      <c r="A203" s="123">
        <v>60</v>
      </c>
      <c r="B203" s="138" t="s">
        <v>554</v>
      </c>
      <c r="C203" s="93">
        <v>6.0499999999999998E-2</v>
      </c>
      <c r="D203" s="30" t="s">
        <v>212</v>
      </c>
      <c r="E203" s="31" t="s">
        <v>555</v>
      </c>
      <c r="F203" s="171">
        <v>115090.52459999999</v>
      </c>
      <c r="G203" s="165">
        <v>15946.945564815996</v>
      </c>
      <c r="H203" s="165">
        <v>12015.097299571</v>
      </c>
      <c r="I203" s="241">
        <f t="shared" si="13"/>
        <v>0.10439692877697597</v>
      </c>
      <c r="J203" s="38">
        <v>71223</v>
      </c>
      <c r="K203" s="33">
        <v>9868.66</v>
      </c>
      <c r="L203" s="83">
        <v>7465.5959800000001</v>
      </c>
      <c r="M203" s="51">
        <v>17533</v>
      </c>
      <c r="N203" s="53">
        <v>2429.37</v>
      </c>
      <c r="O203" s="51">
        <v>10732</v>
      </c>
      <c r="P203" s="53">
        <v>1487.03</v>
      </c>
      <c r="Q203" s="54">
        <v>6525</v>
      </c>
      <c r="R203" s="55">
        <v>904.1</v>
      </c>
      <c r="S203" s="51">
        <v>18144</v>
      </c>
      <c r="T203" s="53">
        <v>2514.0300000000002</v>
      </c>
      <c r="U203" s="54">
        <v>15516</v>
      </c>
      <c r="V203" s="55">
        <v>2149.9</v>
      </c>
      <c r="W203" s="51">
        <v>2773</v>
      </c>
      <c r="X203" s="53">
        <v>384.23</v>
      </c>
      <c r="Y203" s="181">
        <v>43867.52459999999</v>
      </c>
      <c r="Z203" s="174">
        <v>6078.2855648159966</v>
      </c>
      <c r="AA203" s="199">
        <v>4549.5013195709989</v>
      </c>
      <c r="AB203" s="186">
        <v>1120.53</v>
      </c>
      <c r="AC203" s="187">
        <v>155.26063679999999</v>
      </c>
      <c r="AD203" s="188">
        <v>116.77236116100001</v>
      </c>
      <c r="AE203" s="186">
        <v>1141.9499999999921</v>
      </c>
      <c r="AF203" s="187">
        <v>158.22999999999999</v>
      </c>
      <c r="AG203" s="188">
        <v>115.15999999999994</v>
      </c>
      <c r="AH203" s="186">
        <v>7652.1012000000001</v>
      </c>
      <c r="AI203" s="187">
        <v>1060.275142272</v>
      </c>
      <c r="AJ203" s="188">
        <v>715.529325438</v>
      </c>
      <c r="AK203" s="186">
        <v>6285.9582</v>
      </c>
      <c r="AL203" s="187">
        <v>870.98236819199997</v>
      </c>
      <c r="AM203" s="188">
        <v>568.22574470400002</v>
      </c>
      <c r="AN203" s="186">
        <v>9638.7210000000014</v>
      </c>
      <c r="AO203" s="187">
        <v>1335.5411299999998</v>
      </c>
      <c r="AP203" s="188">
        <v>1019.0725899999998</v>
      </c>
      <c r="AQ203" s="186">
        <v>18028.264199999998</v>
      </c>
      <c r="AR203" s="187">
        <v>2497.9962875519964</v>
      </c>
      <c r="AS203" s="188">
        <v>2014.7412982679991</v>
      </c>
    </row>
    <row r="204" spans="1:45" s="37" customFormat="1" ht="12" customHeight="1" x14ac:dyDescent="0.2">
      <c r="A204" s="123">
        <v>61</v>
      </c>
      <c r="B204" s="136" t="s">
        <v>556</v>
      </c>
      <c r="C204" s="93">
        <v>0.03</v>
      </c>
      <c r="D204" s="30" t="s">
        <v>212</v>
      </c>
      <c r="E204" s="31" t="s">
        <v>557</v>
      </c>
      <c r="F204" s="171">
        <v>79748.172699999996</v>
      </c>
      <c r="G204" s="165">
        <v>11049.911936032002</v>
      </c>
      <c r="H204" s="165">
        <v>8341.9733325230009</v>
      </c>
      <c r="I204" s="241">
        <f t="shared" si="13"/>
        <v>0.10460394326405677</v>
      </c>
      <c r="J204" s="38">
        <v>56184</v>
      </c>
      <c r="K204" s="33">
        <v>7784.8600000000006</v>
      </c>
      <c r="L204" s="83">
        <v>5889.2118400000018</v>
      </c>
      <c r="M204" s="51">
        <v>13334</v>
      </c>
      <c r="N204" s="53">
        <v>1847.56</v>
      </c>
      <c r="O204" s="51">
        <v>12489</v>
      </c>
      <c r="P204" s="53">
        <v>1730.48</v>
      </c>
      <c r="Q204" s="54">
        <v>7520</v>
      </c>
      <c r="R204" s="55">
        <v>1041.97</v>
      </c>
      <c r="S204" s="51">
        <v>7685</v>
      </c>
      <c r="T204" s="53">
        <v>1064.83</v>
      </c>
      <c r="U204" s="54">
        <v>10258</v>
      </c>
      <c r="V204" s="55">
        <v>1421.35</v>
      </c>
      <c r="W204" s="51">
        <v>4898</v>
      </c>
      <c r="X204" s="53">
        <v>678.67</v>
      </c>
      <c r="Y204" s="181">
        <v>23564.172700000003</v>
      </c>
      <c r="Z204" s="174">
        <v>3265.0519360320013</v>
      </c>
      <c r="AA204" s="199">
        <v>2452.7614925229991</v>
      </c>
      <c r="AB204" s="186">
        <v>1510.5771</v>
      </c>
      <c r="AC204" s="187">
        <v>209.305562976</v>
      </c>
      <c r="AD204" s="188">
        <v>147.28375159800001</v>
      </c>
      <c r="AE204" s="186">
        <v>2159.7129999999993</v>
      </c>
      <c r="AF204" s="187">
        <v>299.25</v>
      </c>
      <c r="AG204" s="188">
        <v>210.42999999999998</v>
      </c>
      <c r="AH204" s="186">
        <v>1577.6862000000001</v>
      </c>
      <c r="AI204" s="187">
        <v>218.60419987200001</v>
      </c>
      <c r="AJ204" s="188">
        <v>132.501680085</v>
      </c>
      <c r="AK204" s="186">
        <v>1795.5818999999999</v>
      </c>
      <c r="AL204" s="187">
        <v>248.79582806400001</v>
      </c>
      <c r="AM204" s="188">
        <v>153.40136489099999</v>
      </c>
      <c r="AN204" s="186">
        <v>5956.5884999999998</v>
      </c>
      <c r="AO204" s="187">
        <v>825.34490255999992</v>
      </c>
      <c r="AP204" s="188">
        <v>624.79362947699997</v>
      </c>
      <c r="AQ204" s="186">
        <v>10564.026000000005</v>
      </c>
      <c r="AR204" s="187">
        <v>1463.7514425600014</v>
      </c>
      <c r="AS204" s="188">
        <v>1184.3510664719995</v>
      </c>
    </row>
    <row r="205" spans="1:45" s="37" customFormat="1" ht="12" customHeight="1" x14ac:dyDescent="0.2">
      <c r="A205" s="123">
        <v>62</v>
      </c>
      <c r="B205" s="136" t="s">
        <v>558</v>
      </c>
      <c r="C205" s="93">
        <v>0.06</v>
      </c>
      <c r="D205" s="30" t="s">
        <v>212</v>
      </c>
      <c r="E205" s="31" t="s">
        <v>559</v>
      </c>
      <c r="F205" s="171">
        <v>171204.83069999999</v>
      </c>
      <c r="G205" s="165">
        <v>23722.136234272006</v>
      </c>
      <c r="H205" s="165">
        <v>17972.143099133005</v>
      </c>
      <c r="I205" s="241">
        <f t="shared" si="13"/>
        <v>0.10497450933861416</v>
      </c>
      <c r="J205" s="38">
        <v>145519</v>
      </c>
      <c r="K205" s="33">
        <v>20163.110000000004</v>
      </c>
      <c r="L205" s="83">
        <v>15253.298940000006</v>
      </c>
      <c r="M205" s="51">
        <v>34683</v>
      </c>
      <c r="N205" s="53">
        <v>4805.68</v>
      </c>
      <c r="O205" s="51">
        <v>21816</v>
      </c>
      <c r="P205" s="53">
        <v>3022.82</v>
      </c>
      <c r="Q205" s="54">
        <v>16179</v>
      </c>
      <c r="R205" s="55">
        <v>2241.7600000000002</v>
      </c>
      <c r="S205" s="51">
        <v>31676</v>
      </c>
      <c r="T205" s="53">
        <v>4389.03</v>
      </c>
      <c r="U205" s="54">
        <v>30583</v>
      </c>
      <c r="V205" s="55">
        <v>4237.58</v>
      </c>
      <c r="W205" s="51">
        <v>10582</v>
      </c>
      <c r="X205" s="53">
        <v>1466.24</v>
      </c>
      <c r="Y205" s="181">
        <v>25685.830699999999</v>
      </c>
      <c r="Z205" s="174">
        <v>3559.0262342720002</v>
      </c>
      <c r="AA205" s="199">
        <v>2718.8441591329997</v>
      </c>
      <c r="AB205" s="186">
        <v>2037.9690000000001</v>
      </c>
      <c r="AC205" s="187">
        <v>282.38098464000001</v>
      </c>
      <c r="AD205" s="188">
        <v>215.76263864699999</v>
      </c>
      <c r="AE205" s="186">
        <v>1915.2170000000008</v>
      </c>
      <c r="AF205" s="187">
        <v>265.37</v>
      </c>
      <c r="AG205" s="188">
        <v>193.1</v>
      </c>
      <c r="AH205" s="186">
        <v>1091.0555999999999</v>
      </c>
      <c r="AI205" s="187">
        <v>151.17666393600001</v>
      </c>
      <c r="AJ205" s="188">
        <v>96.401768372999996</v>
      </c>
      <c r="AK205" s="186">
        <v>2038.0152</v>
      </c>
      <c r="AL205" s="187">
        <v>282.387386112</v>
      </c>
      <c r="AM205" s="188">
        <v>180.47475860099999</v>
      </c>
      <c r="AN205" s="186">
        <v>6713.9261999999999</v>
      </c>
      <c r="AO205" s="187">
        <v>930.28161427200007</v>
      </c>
      <c r="AP205" s="188">
        <v>695.36639369399995</v>
      </c>
      <c r="AQ205" s="186">
        <v>11889.647699999998</v>
      </c>
      <c r="AR205" s="187">
        <v>1647.429585312</v>
      </c>
      <c r="AS205" s="188">
        <v>1337.7385998179998</v>
      </c>
    </row>
    <row r="206" spans="1:45" s="37" customFormat="1" ht="12" customHeight="1" x14ac:dyDescent="0.2">
      <c r="A206" s="123">
        <v>63</v>
      </c>
      <c r="B206" s="136" t="s">
        <v>560</v>
      </c>
      <c r="C206" s="93">
        <v>0.22</v>
      </c>
      <c r="D206" s="30" t="s">
        <v>212</v>
      </c>
      <c r="E206" s="31" t="s">
        <v>561</v>
      </c>
      <c r="F206" s="171">
        <v>479701.53619999997</v>
      </c>
      <c r="G206" s="165">
        <v>60624.686240135998</v>
      </c>
      <c r="H206" s="165">
        <v>44838.954429136007</v>
      </c>
      <c r="I206" s="241">
        <f t="shared" si="13"/>
        <v>9.347260962375048E-2</v>
      </c>
      <c r="J206" s="38">
        <v>365019</v>
      </c>
      <c r="K206" s="33">
        <v>46131.11</v>
      </c>
      <c r="L206" s="83">
        <v>33815.368940000008</v>
      </c>
      <c r="M206" s="51">
        <v>104470</v>
      </c>
      <c r="N206" s="53">
        <v>13202.92</v>
      </c>
      <c r="O206" s="51">
        <v>48785</v>
      </c>
      <c r="P206" s="53">
        <v>6165.45</v>
      </c>
      <c r="Q206" s="54">
        <v>35216</v>
      </c>
      <c r="R206" s="55">
        <v>4450.6000000000004</v>
      </c>
      <c r="S206" s="51">
        <v>61094</v>
      </c>
      <c r="T206" s="53">
        <v>7721.06</v>
      </c>
      <c r="U206" s="54">
        <v>89313</v>
      </c>
      <c r="V206" s="55">
        <v>11287.38</v>
      </c>
      <c r="W206" s="51">
        <v>26141</v>
      </c>
      <c r="X206" s="53">
        <v>3303.7</v>
      </c>
      <c r="Y206" s="181">
        <v>114682.5362</v>
      </c>
      <c r="Z206" s="174">
        <v>14493.576240136001</v>
      </c>
      <c r="AA206" s="199">
        <v>11023.585489136001</v>
      </c>
      <c r="AB206" s="186">
        <v>5296.1711999999998</v>
      </c>
      <c r="AC206" s="187">
        <v>669.330116256</v>
      </c>
      <c r="AD206" s="188">
        <v>508.46069447999997</v>
      </c>
      <c r="AE206" s="186">
        <v>7596.239000000005</v>
      </c>
      <c r="AF206" s="187">
        <v>960.01</v>
      </c>
      <c r="AG206" s="188">
        <v>723.77</v>
      </c>
      <c r="AH206" s="186">
        <v>6795.8015999999998</v>
      </c>
      <c r="AI206" s="187">
        <v>858.85340620800002</v>
      </c>
      <c r="AJ206" s="188">
        <v>604.46056516800002</v>
      </c>
      <c r="AK206" s="186">
        <v>8713.9884000000002</v>
      </c>
      <c r="AL206" s="187">
        <v>1101.2738539920001</v>
      </c>
      <c r="AM206" s="188">
        <v>738.48943540799996</v>
      </c>
      <c r="AN206" s="186">
        <v>27024.1836</v>
      </c>
      <c r="AO206" s="187">
        <v>3415.3163233679998</v>
      </c>
      <c r="AP206" s="188">
        <v>2525.6995983359998</v>
      </c>
      <c r="AQ206" s="186">
        <v>59256.152399999992</v>
      </c>
      <c r="AR206" s="187">
        <v>7488.7925403119998</v>
      </c>
      <c r="AS206" s="188">
        <v>5922.7051957440017</v>
      </c>
    </row>
    <row r="207" spans="1:45" s="37" customFormat="1" ht="12" customHeight="1" x14ac:dyDescent="0.2">
      <c r="A207" s="123">
        <v>64</v>
      </c>
      <c r="B207" s="136" t="s">
        <v>562</v>
      </c>
      <c r="C207" s="93">
        <v>2.1999999999999999E-2</v>
      </c>
      <c r="D207" s="30" t="s">
        <v>212</v>
      </c>
      <c r="E207" s="31" t="s">
        <v>563</v>
      </c>
      <c r="F207" s="171">
        <v>32495.848300000001</v>
      </c>
      <c r="G207" s="165">
        <v>4502.6341446080005</v>
      </c>
      <c r="H207" s="165">
        <v>3446.8598594970008</v>
      </c>
      <c r="I207" s="241">
        <f t="shared" si="13"/>
        <v>0.10607077641659844</v>
      </c>
      <c r="J207" s="38">
        <v>24574</v>
      </c>
      <c r="K207" s="33">
        <v>3404.98</v>
      </c>
      <c r="L207" s="83">
        <v>2575.8532400000004</v>
      </c>
      <c r="M207" s="51">
        <v>5762</v>
      </c>
      <c r="N207" s="53">
        <v>798.38</v>
      </c>
      <c r="O207" s="51">
        <v>3843</v>
      </c>
      <c r="P207" s="53">
        <v>532.49</v>
      </c>
      <c r="Q207" s="54">
        <v>2255</v>
      </c>
      <c r="R207" s="55">
        <v>312.45</v>
      </c>
      <c r="S207" s="51">
        <v>6538</v>
      </c>
      <c r="T207" s="53">
        <v>905.91</v>
      </c>
      <c r="U207" s="54">
        <v>5342</v>
      </c>
      <c r="V207" s="55">
        <v>740.19</v>
      </c>
      <c r="W207" s="51">
        <v>834</v>
      </c>
      <c r="X207" s="53">
        <v>115.56</v>
      </c>
      <c r="Y207" s="181">
        <v>7921.8483000000015</v>
      </c>
      <c r="Z207" s="174">
        <v>1097.654144608</v>
      </c>
      <c r="AA207" s="199">
        <v>871.00661949700066</v>
      </c>
      <c r="AB207" s="186">
        <v>0</v>
      </c>
      <c r="AC207" s="187">
        <v>0</v>
      </c>
      <c r="AD207" s="188">
        <v>0</v>
      </c>
      <c r="AE207" s="186">
        <v>99.864000000000004</v>
      </c>
      <c r="AF207" s="187">
        <v>13.84</v>
      </c>
      <c r="AG207" s="188">
        <v>10.57</v>
      </c>
      <c r="AH207" s="186">
        <v>0</v>
      </c>
      <c r="AI207" s="187">
        <v>0</v>
      </c>
      <c r="AJ207" s="188">
        <v>0</v>
      </c>
      <c r="AK207" s="186">
        <v>118.08839999999999</v>
      </c>
      <c r="AL207" s="187">
        <v>16.362328703999999</v>
      </c>
      <c r="AM207" s="188">
        <v>12.594772161</v>
      </c>
      <c r="AN207" s="186">
        <v>1929.3380999999999</v>
      </c>
      <c r="AO207" s="187">
        <v>267.329087136</v>
      </c>
      <c r="AP207" s="188">
        <v>194.83938615599999</v>
      </c>
      <c r="AQ207" s="186">
        <v>5774.5578000000014</v>
      </c>
      <c r="AR207" s="187">
        <v>800.122728768</v>
      </c>
      <c r="AS207" s="188">
        <v>653.00246118000064</v>
      </c>
    </row>
    <row r="208" spans="1:45" s="37" customFormat="1" ht="12" customHeight="1" x14ac:dyDescent="0.2">
      <c r="A208" s="123">
        <v>65</v>
      </c>
      <c r="B208" s="136" t="s">
        <v>567</v>
      </c>
      <c r="C208" s="93">
        <v>0.16</v>
      </c>
      <c r="D208" s="30" t="s">
        <v>212</v>
      </c>
      <c r="E208" s="31" t="s">
        <v>568</v>
      </c>
      <c r="F208" s="171">
        <v>200259.6532</v>
      </c>
      <c r="G208" s="165">
        <v>26898.883494224003</v>
      </c>
      <c r="H208" s="165">
        <v>20260.937520942</v>
      </c>
      <c r="I208" s="241">
        <f t="shared" si="13"/>
        <v>0.10117333770026722</v>
      </c>
      <c r="J208" s="38">
        <v>171635</v>
      </c>
      <c r="K208" s="33">
        <v>23054.02</v>
      </c>
      <c r="L208" s="83">
        <v>17263.055100000001</v>
      </c>
      <c r="M208" s="51">
        <v>44185</v>
      </c>
      <c r="N208" s="53">
        <v>5934.93</v>
      </c>
      <c r="O208" s="51">
        <v>17680</v>
      </c>
      <c r="P208" s="53">
        <v>2374.7800000000002</v>
      </c>
      <c r="Q208" s="54">
        <v>11269</v>
      </c>
      <c r="R208" s="55">
        <v>1513.65</v>
      </c>
      <c r="S208" s="51">
        <v>51132</v>
      </c>
      <c r="T208" s="53">
        <v>6868.05</v>
      </c>
      <c r="U208" s="54">
        <v>40735</v>
      </c>
      <c r="V208" s="55">
        <v>5471.53</v>
      </c>
      <c r="W208" s="51">
        <v>6634</v>
      </c>
      <c r="X208" s="53">
        <v>891.08</v>
      </c>
      <c r="Y208" s="181">
        <v>28624.653200000008</v>
      </c>
      <c r="Z208" s="174">
        <v>3844.863494224001</v>
      </c>
      <c r="AA208" s="199">
        <v>2997.8824209419986</v>
      </c>
      <c r="AB208" s="186">
        <v>636.59159999999997</v>
      </c>
      <c r="AC208" s="187">
        <v>85.506983711999993</v>
      </c>
      <c r="AD208" s="188">
        <v>59.571330840000002</v>
      </c>
      <c r="AE208" s="186">
        <v>232.35499999999999</v>
      </c>
      <c r="AF208" s="187">
        <v>31.21</v>
      </c>
      <c r="AG208" s="188">
        <v>25.740000000000002</v>
      </c>
      <c r="AH208" s="186">
        <v>0</v>
      </c>
      <c r="AI208" s="187">
        <v>0</v>
      </c>
      <c r="AJ208" s="188">
        <v>0</v>
      </c>
      <c r="AK208" s="186">
        <v>452.2602</v>
      </c>
      <c r="AL208" s="187">
        <v>60.747590064000001</v>
      </c>
      <c r="AM208" s="188">
        <v>38.420534052000001</v>
      </c>
      <c r="AN208" s="186">
        <v>8725.2162000000008</v>
      </c>
      <c r="AO208" s="187">
        <v>1171.9710399839998</v>
      </c>
      <c r="AP208" s="188">
        <v>867.77864858999999</v>
      </c>
      <c r="AQ208" s="186">
        <v>18578.230200000005</v>
      </c>
      <c r="AR208" s="187">
        <v>2495.4278804640012</v>
      </c>
      <c r="AS208" s="188">
        <v>2006.3719074599987</v>
      </c>
    </row>
    <row r="209" spans="1:45" s="37" customFormat="1" ht="12" customHeight="1" x14ac:dyDescent="0.2">
      <c r="A209" s="123">
        <v>66</v>
      </c>
      <c r="B209" s="136" t="s">
        <v>564</v>
      </c>
      <c r="C209" s="93">
        <v>6.25E-2</v>
      </c>
      <c r="D209" s="30" t="s">
        <v>212</v>
      </c>
      <c r="E209" s="31" t="s">
        <v>565</v>
      </c>
      <c r="F209" s="171">
        <v>87032.695984799997</v>
      </c>
      <c r="G209" s="165">
        <v>12059.245369733886</v>
      </c>
      <c r="H209" s="165">
        <v>9014.2409057757613</v>
      </c>
      <c r="I209" s="241">
        <f t="shared" ref="I209:I272" si="14">H209/F209</f>
        <v>0.10357304003716111</v>
      </c>
      <c r="J209" s="38">
        <v>47135</v>
      </c>
      <c r="K209" s="33">
        <v>6531.0199999999995</v>
      </c>
      <c r="L209" s="83">
        <v>4940.6851000000006</v>
      </c>
      <c r="M209" s="51">
        <v>2714</v>
      </c>
      <c r="N209" s="53">
        <v>376.05</v>
      </c>
      <c r="O209" s="51">
        <v>4591</v>
      </c>
      <c r="P209" s="53">
        <v>636.13</v>
      </c>
      <c r="Q209" s="54">
        <v>3123</v>
      </c>
      <c r="R209" s="55">
        <v>432.72</v>
      </c>
      <c r="S209" s="51">
        <v>15282</v>
      </c>
      <c r="T209" s="53">
        <v>2117.4699999999998</v>
      </c>
      <c r="U209" s="54">
        <v>12715</v>
      </c>
      <c r="V209" s="55">
        <v>1761.79</v>
      </c>
      <c r="W209" s="51">
        <v>8710</v>
      </c>
      <c r="X209" s="53">
        <v>1206.8599999999999</v>
      </c>
      <c r="Y209" s="181">
        <v>39897.695984800004</v>
      </c>
      <c r="Z209" s="174">
        <v>5528.2253697338856</v>
      </c>
      <c r="AA209" s="199">
        <v>4073.5558057757598</v>
      </c>
      <c r="AB209" s="186">
        <v>6095.5110507199997</v>
      </c>
      <c r="AC209" s="187">
        <v>844.59401118776304</v>
      </c>
      <c r="AD209" s="188">
        <v>635.955591084876</v>
      </c>
      <c r="AE209" s="186">
        <v>4694.8570000000027</v>
      </c>
      <c r="AF209" s="187">
        <v>650.52</v>
      </c>
      <c r="AG209" s="188">
        <v>463.67999999999995</v>
      </c>
      <c r="AH209" s="186">
        <v>3182.0790889599998</v>
      </c>
      <c r="AI209" s="187">
        <v>440.90887856629797</v>
      </c>
      <c r="AJ209" s="188">
        <v>283.33774961329101</v>
      </c>
      <c r="AK209" s="186">
        <v>4109.1094444399996</v>
      </c>
      <c r="AL209" s="187">
        <v>569.35820462160598</v>
      </c>
      <c r="AM209" s="188">
        <v>365.825630245139</v>
      </c>
      <c r="AN209" s="186">
        <v>10470.39577372</v>
      </c>
      <c r="AO209" s="187">
        <v>1450.77803840664</v>
      </c>
      <c r="AP209" s="188">
        <v>1062.75817441617</v>
      </c>
      <c r="AQ209" s="186">
        <v>11345.743626960004</v>
      </c>
      <c r="AR209" s="187">
        <v>1572.066236951578</v>
      </c>
      <c r="AS209" s="188">
        <v>1261.9986604162841</v>
      </c>
    </row>
    <row r="210" spans="1:45" s="37" customFormat="1" ht="12" customHeight="1" x14ac:dyDescent="0.2">
      <c r="A210" s="123">
        <v>67</v>
      </c>
      <c r="B210" s="136" t="s">
        <v>566</v>
      </c>
      <c r="C210" s="93">
        <v>0.03</v>
      </c>
      <c r="D210" s="30" t="s">
        <v>212</v>
      </c>
      <c r="E210" s="31" t="s">
        <v>565</v>
      </c>
      <c r="F210" s="171">
        <v>28778.236599999997</v>
      </c>
      <c r="G210" s="165">
        <v>3987.5225599360001</v>
      </c>
      <c r="H210" s="165">
        <v>2976.8698297569999</v>
      </c>
      <c r="I210" s="241">
        <f t="shared" si="14"/>
        <v>0.10344170392139317</v>
      </c>
      <c r="J210" s="38">
        <v>17584</v>
      </c>
      <c r="K210" s="33">
        <v>2436.4499999999998</v>
      </c>
      <c r="L210" s="83">
        <v>1843.1658399999999</v>
      </c>
      <c r="M210" s="51">
        <v>0</v>
      </c>
      <c r="N210" s="53">
        <v>0</v>
      </c>
      <c r="O210" s="51">
        <v>1613</v>
      </c>
      <c r="P210" s="53">
        <v>223.5</v>
      </c>
      <c r="Q210" s="54">
        <v>2218</v>
      </c>
      <c r="R210" s="55">
        <v>307.33</v>
      </c>
      <c r="S210" s="51">
        <v>6131</v>
      </c>
      <c r="T210" s="53">
        <v>849.51</v>
      </c>
      <c r="U210" s="54">
        <v>4320</v>
      </c>
      <c r="V210" s="55">
        <v>598.58000000000004</v>
      </c>
      <c r="W210" s="51">
        <v>3302</v>
      </c>
      <c r="X210" s="53">
        <v>457.53</v>
      </c>
      <c r="Y210" s="181">
        <v>11194.236599999998</v>
      </c>
      <c r="Z210" s="174">
        <v>1551.0725599360001</v>
      </c>
      <c r="AA210" s="199">
        <v>1133.7039897570003</v>
      </c>
      <c r="AB210" s="186">
        <v>1866.3306</v>
      </c>
      <c r="AC210" s="187">
        <v>258.598767936</v>
      </c>
      <c r="AD210" s="188">
        <v>195.442488615</v>
      </c>
      <c r="AE210" s="186">
        <v>828.45600000000002</v>
      </c>
      <c r="AF210" s="187">
        <v>114.79</v>
      </c>
      <c r="AG210" s="188">
        <v>77.999999999999986</v>
      </c>
      <c r="AH210" s="186">
        <v>810.58680000000004</v>
      </c>
      <c r="AI210" s="187">
        <v>112.31490700800001</v>
      </c>
      <c r="AJ210" s="188">
        <v>67.828102713000007</v>
      </c>
      <c r="AK210" s="186">
        <v>1151.6085</v>
      </c>
      <c r="AL210" s="187">
        <v>159.56687375999999</v>
      </c>
      <c r="AM210" s="188">
        <v>100.12953170999999</v>
      </c>
      <c r="AN210" s="186">
        <v>3427.7831999999999</v>
      </c>
      <c r="AO210" s="187">
        <v>474.95364019200002</v>
      </c>
      <c r="AP210" s="188">
        <v>346.66957538700001</v>
      </c>
      <c r="AQ210" s="186">
        <v>3109.4714999999987</v>
      </c>
      <c r="AR210" s="187">
        <v>430.84837104000007</v>
      </c>
      <c r="AS210" s="188">
        <v>345.63429133200009</v>
      </c>
    </row>
    <row r="211" spans="1:45" s="37" customFormat="1" ht="12" customHeight="1" x14ac:dyDescent="0.2">
      <c r="A211" s="123">
        <v>68</v>
      </c>
      <c r="B211" s="136" t="s">
        <v>569</v>
      </c>
      <c r="C211" s="93">
        <v>0.08</v>
      </c>
      <c r="D211" s="30" t="s">
        <v>212</v>
      </c>
      <c r="E211" s="31" t="s">
        <v>570</v>
      </c>
      <c r="F211" s="171">
        <v>148018.46059999999</v>
      </c>
      <c r="G211" s="165">
        <v>20509.439008895999</v>
      </c>
      <c r="H211" s="165">
        <v>15513.626022347999</v>
      </c>
      <c r="I211" s="241">
        <f t="shared" si="14"/>
        <v>0.10480872425954685</v>
      </c>
      <c r="J211" s="38">
        <v>98275</v>
      </c>
      <c r="K211" s="33">
        <v>13616.99</v>
      </c>
      <c r="L211" s="83">
        <v>10301.191499999999</v>
      </c>
      <c r="M211" s="51">
        <v>20906</v>
      </c>
      <c r="N211" s="53">
        <v>2896.74</v>
      </c>
      <c r="O211" s="51">
        <v>10834</v>
      </c>
      <c r="P211" s="53">
        <v>1501.16</v>
      </c>
      <c r="Q211" s="54">
        <v>8117</v>
      </c>
      <c r="R211" s="55">
        <v>1124.69</v>
      </c>
      <c r="S211" s="51">
        <v>31496</v>
      </c>
      <c r="T211" s="53">
        <v>4364.09</v>
      </c>
      <c r="U211" s="54">
        <v>18143</v>
      </c>
      <c r="V211" s="55">
        <v>2513.89</v>
      </c>
      <c r="W211" s="51">
        <v>8779</v>
      </c>
      <c r="X211" s="53">
        <v>1216.42</v>
      </c>
      <c r="Y211" s="181">
        <v>49743.460599999999</v>
      </c>
      <c r="Z211" s="174">
        <v>6892.4490088959992</v>
      </c>
      <c r="AA211" s="199">
        <v>5212.4345223479986</v>
      </c>
      <c r="AB211" s="186">
        <v>4889.8644000000004</v>
      </c>
      <c r="AC211" s="187">
        <v>677.53961126399997</v>
      </c>
      <c r="AD211" s="188">
        <v>506.11844189599998</v>
      </c>
      <c r="AE211" s="186">
        <v>5432.3389999999981</v>
      </c>
      <c r="AF211" s="187">
        <v>752.7</v>
      </c>
      <c r="AG211" s="188">
        <v>552.34000000000015</v>
      </c>
      <c r="AH211" s="186">
        <v>4135.9628000000002</v>
      </c>
      <c r="AI211" s="187">
        <v>573.07900556799996</v>
      </c>
      <c r="AJ211" s="188">
        <v>397.64088129200002</v>
      </c>
      <c r="AK211" s="186">
        <v>5757.8732</v>
      </c>
      <c r="AL211" s="187">
        <v>797.81091059200003</v>
      </c>
      <c r="AM211" s="188">
        <v>538.19395892399996</v>
      </c>
      <c r="AN211" s="186">
        <v>13431.6284</v>
      </c>
      <c r="AO211" s="187">
        <v>1861.086431104</v>
      </c>
      <c r="AP211" s="188">
        <v>1413.806376476</v>
      </c>
      <c r="AQ211" s="186">
        <v>16095.792799999997</v>
      </c>
      <c r="AR211" s="187">
        <v>2230.2330503679991</v>
      </c>
      <c r="AS211" s="188">
        <v>1804.3348637599984</v>
      </c>
    </row>
    <row r="212" spans="1:45" s="37" customFormat="1" ht="12" customHeight="1" x14ac:dyDescent="0.2">
      <c r="A212" s="123">
        <v>69</v>
      </c>
      <c r="B212" s="136" t="s">
        <v>571</v>
      </c>
      <c r="C212" s="93">
        <v>1.7999999999999999E-2</v>
      </c>
      <c r="D212" s="30" t="s">
        <v>212</v>
      </c>
      <c r="E212" s="31" t="s">
        <v>572</v>
      </c>
      <c r="F212" s="171">
        <v>32547.466100000009</v>
      </c>
      <c r="G212" s="165">
        <v>4509.7689367359999</v>
      </c>
      <c r="H212" s="165">
        <v>3399.6134855609998</v>
      </c>
      <c r="I212" s="241">
        <f t="shared" si="14"/>
        <v>0.10445094174507794</v>
      </c>
      <c r="J212" s="38">
        <v>16109</v>
      </c>
      <c r="K212" s="33">
        <v>2232.06</v>
      </c>
      <c r="L212" s="83">
        <v>1688.54234</v>
      </c>
      <c r="M212" s="51">
        <v>2994</v>
      </c>
      <c r="N212" s="53">
        <v>414.85</v>
      </c>
      <c r="O212" s="51">
        <v>3506</v>
      </c>
      <c r="P212" s="53">
        <v>485.79</v>
      </c>
      <c r="Q212" s="54">
        <v>2519</v>
      </c>
      <c r="R212" s="55">
        <v>349.03</v>
      </c>
      <c r="S212" s="51">
        <v>3438</v>
      </c>
      <c r="T212" s="53">
        <v>476.37</v>
      </c>
      <c r="U212" s="54">
        <v>2889</v>
      </c>
      <c r="V212" s="55">
        <v>400.3</v>
      </c>
      <c r="W212" s="51">
        <v>763</v>
      </c>
      <c r="X212" s="53">
        <v>105.72</v>
      </c>
      <c r="Y212" s="181">
        <v>16438.466100000009</v>
      </c>
      <c r="Z212" s="174">
        <v>2277.7089367359995</v>
      </c>
      <c r="AA212" s="199">
        <v>1711.0711455609999</v>
      </c>
      <c r="AB212" s="186">
        <v>695.91899999999998</v>
      </c>
      <c r="AC212" s="187">
        <v>96.426536639999995</v>
      </c>
      <c r="AD212" s="188">
        <v>69.484360304000006</v>
      </c>
      <c r="AE212" s="186">
        <v>649.71800000000019</v>
      </c>
      <c r="AF212" s="187">
        <v>90.02</v>
      </c>
      <c r="AG212" s="188">
        <v>65.219999999999985</v>
      </c>
      <c r="AH212" s="186">
        <v>2555.7837</v>
      </c>
      <c r="AI212" s="187">
        <v>354.12938947200001</v>
      </c>
      <c r="AJ212" s="188">
        <v>244.126907555</v>
      </c>
      <c r="AK212" s="186">
        <v>2079.5697</v>
      </c>
      <c r="AL212" s="187">
        <v>288.14517763200001</v>
      </c>
      <c r="AM212" s="188">
        <v>197.10457170000001</v>
      </c>
      <c r="AN212" s="186">
        <v>5349.4503000000004</v>
      </c>
      <c r="AO212" s="187">
        <v>741.21983356800001</v>
      </c>
      <c r="AP212" s="188">
        <v>564.27457613800004</v>
      </c>
      <c r="AQ212" s="186">
        <v>5108.0254000000068</v>
      </c>
      <c r="AR212" s="187">
        <v>707.76799942399964</v>
      </c>
      <c r="AS212" s="188">
        <v>570.86072986399995</v>
      </c>
    </row>
    <row r="213" spans="1:45" s="37" customFormat="1" ht="12" customHeight="1" x14ac:dyDescent="0.2">
      <c r="A213" s="123">
        <v>70</v>
      </c>
      <c r="B213" s="136" t="s">
        <v>573</v>
      </c>
      <c r="C213" s="93">
        <v>0.09</v>
      </c>
      <c r="D213" s="30" t="s">
        <v>212</v>
      </c>
      <c r="E213" s="31" t="s">
        <v>574</v>
      </c>
      <c r="F213" s="171">
        <v>242840.016</v>
      </c>
      <c r="G213" s="165">
        <v>33405.068584320004</v>
      </c>
      <c r="H213" s="165">
        <v>25183.404874560005</v>
      </c>
      <c r="I213" s="241">
        <f t="shared" si="14"/>
        <v>0.10370368644087062</v>
      </c>
      <c r="J213" s="38">
        <v>207731</v>
      </c>
      <c r="K213" s="33">
        <v>28575.47</v>
      </c>
      <c r="L213" s="83">
        <v>21566.626060000002</v>
      </c>
      <c r="M213" s="51">
        <v>49027</v>
      </c>
      <c r="N213" s="53">
        <v>6744.15</v>
      </c>
      <c r="O213" s="51">
        <v>28482</v>
      </c>
      <c r="P213" s="53">
        <v>3917.98</v>
      </c>
      <c r="Q213" s="54">
        <v>20348</v>
      </c>
      <c r="R213" s="55">
        <v>2799.07</v>
      </c>
      <c r="S213" s="51">
        <v>50156</v>
      </c>
      <c r="T213" s="53">
        <v>6899.46</v>
      </c>
      <c r="U213" s="54">
        <v>46090</v>
      </c>
      <c r="V213" s="55">
        <v>6340.14</v>
      </c>
      <c r="W213" s="51">
        <v>13628</v>
      </c>
      <c r="X213" s="53">
        <v>1874.67</v>
      </c>
      <c r="Y213" s="181">
        <v>35109.016000000011</v>
      </c>
      <c r="Z213" s="174">
        <v>4829.5985843200015</v>
      </c>
      <c r="AA213" s="199">
        <v>3616.778814560002</v>
      </c>
      <c r="AB213" s="186">
        <v>3747.9639999999999</v>
      </c>
      <c r="AC213" s="187">
        <v>515.56992783999999</v>
      </c>
      <c r="AD213" s="188">
        <v>383.94326316000001</v>
      </c>
      <c r="AE213" s="186">
        <v>3755.9440000000022</v>
      </c>
      <c r="AF213" s="187">
        <v>516.66999999999996</v>
      </c>
      <c r="AG213" s="188">
        <v>369.65000000000106</v>
      </c>
      <c r="AH213" s="186">
        <v>1742.836</v>
      </c>
      <c r="AI213" s="187">
        <v>239.74452016000001</v>
      </c>
      <c r="AJ213" s="188">
        <v>147.89192887999999</v>
      </c>
      <c r="AK213" s="186">
        <v>2521.2359999999999</v>
      </c>
      <c r="AL213" s="187">
        <v>346.82122415999999</v>
      </c>
      <c r="AM213" s="188">
        <v>215.93642968</v>
      </c>
      <c r="AN213" s="186">
        <v>8254.9439999999995</v>
      </c>
      <c r="AO213" s="187">
        <v>1135.55009664</v>
      </c>
      <c r="AP213" s="188">
        <v>826.55294764000007</v>
      </c>
      <c r="AQ213" s="186">
        <v>15086.092000000006</v>
      </c>
      <c r="AR213" s="187">
        <v>2075.2428155200009</v>
      </c>
      <c r="AS213" s="188">
        <v>1672.8042452000009</v>
      </c>
    </row>
    <row r="214" spans="1:45" s="37" customFormat="1" ht="12" customHeight="1" x14ac:dyDescent="0.2">
      <c r="A214" s="123">
        <v>71</v>
      </c>
      <c r="B214" s="136" t="s">
        <v>575</v>
      </c>
      <c r="C214" s="93">
        <v>0.3</v>
      </c>
      <c r="D214" s="30" t="s">
        <v>212</v>
      </c>
      <c r="E214" s="31" t="s">
        <v>576</v>
      </c>
      <c r="F214" s="171">
        <v>604916.625</v>
      </c>
      <c r="G214" s="165">
        <v>76449.359189999988</v>
      </c>
      <c r="H214" s="165">
        <v>56224.748567000002</v>
      </c>
      <c r="I214" s="241">
        <f t="shared" si="14"/>
        <v>9.2946277624623069E-2</v>
      </c>
      <c r="J214" s="38">
        <v>465444</v>
      </c>
      <c r="K214" s="33">
        <v>58822.81</v>
      </c>
      <c r="L214" s="83">
        <v>43118.729439999996</v>
      </c>
      <c r="M214" s="51">
        <v>127638</v>
      </c>
      <c r="N214" s="53">
        <v>16130.89</v>
      </c>
      <c r="O214" s="51">
        <v>55243</v>
      </c>
      <c r="P214" s="53">
        <v>6981.61</v>
      </c>
      <c r="Q214" s="54">
        <v>38322</v>
      </c>
      <c r="R214" s="55">
        <v>4843.13</v>
      </c>
      <c r="S214" s="51">
        <v>105306</v>
      </c>
      <c r="T214" s="53">
        <v>13308.57</v>
      </c>
      <c r="U214" s="54">
        <v>107398</v>
      </c>
      <c r="V214" s="55">
        <v>13572.96</v>
      </c>
      <c r="W214" s="51">
        <v>31537</v>
      </c>
      <c r="X214" s="53">
        <v>3985.65</v>
      </c>
      <c r="Y214" s="181">
        <v>139472.62500000006</v>
      </c>
      <c r="Z214" s="174">
        <v>17626.549189999998</v>
      </c>
      <c r="AA214" s="199">
        <v>13106.019127000003</v>
      </c>
      <c r="AB214" s="186">
        <v>5993.4250000000002</v>
      </c>
      <c r="AC214" s="187">
        <v>757.4490515</v>
      </c>
      <c r="AD214" s="188">
        <v>532.84208550000005</v>
      </c>
      <c r="AE214" s="186">
        <v>8272.125</v>
      </c>
      <c r="AF214" s="187">
        <v>1045.43</v>
      </c>
      <c r="AG214" s="188">
        <v>716.70000000000016</v>
      </c>
      <c r="AH214" s="186">
        <v>7794.5</v>
      </c>
      <c r="AI214" s="187">
        <v>985.06890999999996</v>
      </c>
      <c r="AJ214" s="188">
        <v>603.92915074999996</v>
      </c>
      <c r="AK214" s="186">
        <v>8685.4500000000007</v>
      </c>
      <c r="AL214" s="187">
        <v>1097.6671710000001</v>
      </c>
      <c r="AM214" s="188">
        <v>651.46465124999997</v>
      </c>
      <c r="AN214" s="186">
        <v>33679.525000000001</v>
      </c>
      <c r="AO214" s="187">
        <v>4256.4183695000002</v>
      </c>
      <c r="AP214" s="188">
        <v>3107.2974679999998</v>
      </c>
      <c r="AQ214" s="186">
        <v>75047.600000000049</v>
      </c>
      <c r="AR214" s="187">
        <v>9484.5156879999977</v>
      </c>
      <c r="AS214" s="188">
        <v>7493.7857715000027</v>
      </c>
    </row>
    <row r="215" spans="1:45" s="37" customFormat="1" ht="12" customHeight="1" x14ac:dyDescent="0.2">
      <c r="A215" s="123">
        <v>72</v>
      </c>
      <c r="B215" s="136" t="s">
        <v>579</v>
      </c>
      <c r="C215" s="93">
        <v>0.112</v>
      </c>
      <c r="D215" s="30" t="s">
        <v>212</v>
      </c>
      <c r="E215" s="31" t="s">
        <v>580</v>
      </c>
      <c r="F215" s="171">
        <v>166452.24900000001</v>
      </c>
      <c r="G215" s="165">
        <v>22897.152438120003</v>
      </c>
      <c r="H215" s="165">
        <v>17489.771772405998</v>
      </c>
      <c r="I215" s="241">
        <f t="shared" si="14"/>
        <v>0.10507380871979685</v>
      </c>
      <c r="J215" s="38">
        <v>122099</v>
      </c>
      <c r="K215" s="33">
        <v>16795.920000000002</v>
      </c>
      <c r="L215" s="83">
        <v>12676.299740000002</v>
      </c>
      <c r="M215" s="51">
        <v>29765</v>
      </c>
      <c r="N215" s="53">
        <v>4094.47</v>
      </c>
      <c r="O215" s="51">
        <v>16232</v>
      </c>
      <c r="P215" s="53">
        <v>2232.87</v>
      </c>
      <c r="Q215" s="54">
        <v>7822</v>
      </c>
      <c r="R215" s="55">
        <v>1075.99</v>
      </c>
      <c r="S215" s="51">
        <v>29036</v>
      </c>
      <c r="T215" s="53">
        <v>3994.19</v>
      </c>
      <c r="U215" s="54">
        <v>31745</v>
      </c>
      <c r="V215" s="55">
        <v>4366.84</v>
      </c>
      <c r="W215" s="51">
        <v>7499</v>
      </c>
      <c r="X215" s="53">
        <v>1031.56</v>
      </c>
      <c r="Y215" s="181">
        <v>44353.249000000003</v>
      </c>
      <c r="Z215" s="174">
        <v>6101.2324381200006</v>
      </c>
      <c r="AA215" s="199">
        <v>4813.4720324059981</v>
      </c>
      <c r="AB215" s="186">
        <v>717.3</v>
      </c>
      <c r="AC215" s="187">
        <v>98.671788000000006</v>
      </c>
      <c r="AD215" s="188">
        <v>71.963357400000007</v>
      </c>
      <c r="AE215" s="186">
        <v>645.32200000000034</v>
      </c>
      <c r="AF215" s="187">
        <v>88.77</v>
      </c>
      <c r="AG215" s="188">
        <v>64.969999999999985</v>
      </c>
      <c r="AH215" s="186">
        <v>312.79860000000002</v>
      </c>
      <c r="AI215" s="187">
        <v>43.028575416000002</v>
      </c>
      <c r="AJ215" s="188">
        <v>27.539182151999999</v>
      </c>
      <c r="AK215" s="186">
        <v>1285.0164</v>
      </c>
      <c r="AL215" s="187">
        <v>176.76685598399999</v>
      </c>
      <c r="AM215" s="188">
        <v>127.48742331</v>
      </c>
      <c r="AN215" s="186">
        <v>13445.002200000001</v>
      </c>
      <c r="AO215" s="187">
        <v>1849.4945026319999</v>
      </c>
      <c r="AP215" s="188">
        <v>1405.6854793919999</v>
      </c>
      <c r="AQ215" s="186">
        <v>27947.809800000003</v>
      </c>
      <c r="AR215" s="187">
        <v>3844.5007160880004</v>
      </c>
      <c r="AS215" s="188">
        <v>3115.8265901519985</v>
      </c>
    </row>
    <row r="216" spans="1:45" s="37" customFormat="1" ht="12" customHeight="1" x14ac:dyDescent="0.2">
      <c r="A216" s="123">
        <v>73</v>
      </c>
      <c r="B216" s="136" t="s">
        <v>577</v>
      </c>
      <c r="C216" s="93">
        <v>0.111</v>
      </c>
      <c r="D216" s="30" t="s">
        <v>212</v>
      </c>
      <c r="E216" s="31" t="s">
        <v>578</v>
      </c>
      <c r="F216" s="171">
        <v>124257.77999999998</v>
      </c>
      <c r="G216" s="165">
        <v>17092.905421000003</v>
      </c>
      <c r="H216" s="165">
        <v>12975.7006583</v>
      </c>
      <c r="I216" s="241">
        <f t="shared" si="14"/>
        <v>0.10442565977196762</v>
      </c>
      <c r="J216" s="38">
        <v>73430</v>
      </c>
      <c r="K216" s="33">
        <v>10101.040000000001</v>
      </c>
      <c r="L216" s="83">
        <v>7623.5118000000011</v>
      </c>
      <c r="M216" s="51">
        <v>17762</v>
      </c>
      <c r="N216" s="53">
        <v>2443.34</v>
      </c>
      <c r="O216" s="51">
        <v>6562</v>
      </c>
      <c r="P216" s="53">
        <v>902.67</v>
      </c>
      <c r="Q216" s="54">
        <v>4092</v>
      </c>
      <c r="R216" s="55">
        <v>562.9</v>
      </c>
      <c r="S216" s="51">
        <v>28003</v>
      </c>
      <c r="T216" s="53">
        <v>3852.09</v>
      </c>
      <c r="U216" s="54">
        <v>12534</v>
      </c>
      <c r="V216" s="55">
        <v>1724.18</v>
      </c>
      <c r="W216" s="51">
        <v>4477</v>
      </c>
      <c r="X216" s="53">
        <v>615.86</v>
      </c>
      <c r="Y216" s="181">
        <v>50827.779999999984</v>
      </c>
      <c r="Z216" s="174">
        <v>6991.8654210000004</v>
      </c>
      <c r="AA216" s="199">
        <v>5352.1888582999991</v>
      </c>
      <c r="AB216" s="186">
        <v>2173.36</v>
      </c>
      <c r="AC216" s="187">
        <v>298.96740160000002</v>
      </c>
      <c r="AD216" s="188">
        <v>221.39772249999999</v>
      </c>
      <c r="AE216" s="186">
        <v>3909.3050000000003</v>
      </c>
      <c r="AF216" s="187">
        <v>537.76</v>
      </c>
      <c r="AG216" s="188">
        <v>395.65000000000015</v>
      </c>
      <c r="AH216" s="186">
        <v>2403.6799999999998</v>
      </c>
      <c r="AI216" s="187">
        <v>330.6502208</v>
      </c>
      <c r="AJ216" s="188">
        <v>223.39240699999999</v>
      </c>
      <c r="AK216" s="186">
        <v>5699.99</v>
      </c>
      <c r="AL216" s="187">
        <v>784.09062440000002</v>
      </c>
      <c r="AM216" s="188">
        <v>543.23272120000001</v>
      </c>
      <c r="AN216" s="186">
        <v>15324.95</v>
      </c>
      <c r="AO216" s="187">
        <v>2108.1001219999998</v>
      </c>
      <c r="AP216" s="188">
        <v>1602.8656056</v>
      </c>
      <c r="AQ216" s="186">
        <v>21316.494999999984</v>
      </c>
      <c r="AR216" s="187">
        <v>2932.2970522000005</v>
      </c>
      <c r="AS216" s="188">
        <v>2365.6504019999988</v>
      </c>
    </row>
    <row r="217" spans="1:45" s="37" customFormat="1" ht="12" customHeight="1" x14ac:dyDescent="0.2">
      <c r="A217" s="123">
        <v>74</v>
      </c>
      <c r="B217" s="136" t="s">
        <v>581</v>
      </c>
      <c r="C217" s="93">
        <v>0.112</v>
      </c>
      <c r="D217" s="30" t="s">
        <v>212</v>
      </c>
      <c r="E217" s="31" t="s">
        <v>582</v>
      </c>
      <c r="F217" s="171">
        <v>159975.29599999997</v>
      </c>
      <c r="G217" s="165">
        <v>22006.210957760006</v>
      </c>
      <c r="H217" s="165">
        <v>16676.874284500002</v>
      </c>
      <c r="I217" s="241">
        <f t="shared" si="14"/>
        <v>0.10424655994698084</v>
      </c>
      <c r="J217" s="38">
        <v>87221</v>
      </c>
      <c r="K217" s="33">
        <v>11998.130000000001</v>
      </c>
      <c r="L217" s="83">
        <v>9055.2934600000008</v>
      </c>
      <c r="M217" s="51">
        <v>18833</v>
      </c>
      <c r="N217" s="53">
        <v>2590.67</v>
      </c>
      <c r="O217" s="51">
        <v>22645</v>
      </c>
      <c r="P217" s="53">
        <v>3115.05</v>
      </c>
      <c r="Q217" s="54">
        <v>4693</v>
      </c>
      <c r="R217" s="55">
        <v>645.57000000000005</v>
      </c>
      <c r="S217" s="51">
        <v>28211</v>
      </c>
      <c r="T217" s="53">
        <v>3880.71</v>
      </c>
      <c r="U217" s="54">
        <v>10953</v>
      </c>
      <c r="V217" s="55">
        <v>1506.69</v>
      </c>
      <c r="W217" s="51">
        <v>1886</v>
      </c>
      <c r="X217" s="53">
        <v>259.44</v>
      </c>
      <c r="Y217" s="181">
        <v>72754.295999999988</v>
      </c>
      <c r="Z217" s="174">
        <v>10008.080957760005</v>
      </c>
      <c r="AA217" s="199">
        <v>7621.5808245000017</v>
      </c>
      <c r="AB217" s="186">
        <v>0</v>
      </c>
      <c r="AC217" s="187">
        <v>0</v>
      </c>
      <c r="AD217" s="188">
        <v>0</v>
      </c>
      <c r="AE217" s="186">
        <v>0</v>
      </c>
      <c r="AF217" s="187">
        <v>0</v>
      </c>
      <c r="AG217" s="188">
        <v>0</v>
      </c>
      <c r="AH217" s="186">
        <v>6729.6840000000002</v>
      </c>
      <c r="AI217" s="187">
        <v>925.73533104000001</v>
      </c>
      <c r="AJ217" s="188">
        <v>624.66188820000002</v>
      </c>
      <c r="AK217" s="186">
        <v>6861.7979999999998</v>
      </c>
      <c r="AL217" s="187">
        <v>943.90893287999995</v>
      </c>
      <c r="AM217" s="188">
        <v>649.71800789999998</v>
      </c>
      <c r="AN217" s="186">
        <v>22386.936000000002</v>
      </c>
      <c r="AO217" s="187">
        <v>3079.5469161599999</v>
      </c>
      <c r="AP217" s="188">
        <v>2326.3472419199998</v>
      </c>
      <c r="AQ217" s="186">
        <v>36775.877999999982</v>
      </c>
      <c r="AR217" s="187">
        <v>5058.8897776800059</v>
      </c>
      <c r="AS217" s="188">
        <v>4020.8536864800017</v>
      </c>
    </row>
    <row r="218" spans="1:45" s="37" customFormat="1" ht="12" customHeight="1" x14ac:dyDescent="0.2">
      <c r="A218" s="123">
        <v>75</v>
      </c>
      <c r="B218" s="136" t="s">
        <v>583</v>
      </c>
      <c r="C218" s="93">
        <v>0.03</v>
      </c>
      <c r="D218" s="30" t="s">
        <v>212</v>
      </c>
      <c r="E218" s="31" t="s">
        <v>584</v>
      </c>
      <c r="F218" s="171">
        <v>148000.4638</v>
      </c>
      <c r="G218" s="165">
        <v>20506.942931968002</v>
      </c>
      <c r="H218" s="165">
        <v>15358.359117781001</v>
      </c>
      <c r="I218" s="241">
        <f t="shared" si="14"/>
        <v>0.10377237154158839</v>
      </c>
      <c r="J218" s="38">
        <v>88656</v>
      </c>
      <c r="K218" s="33">
        <v>12284.17</v>
      </c>
      <c r="L218" s="83">
        <v>9292.9165599999997</v>
      </c>
      <c r="M218" s="51">
        <v>17496</v>
      </c>
      <c r="N218" s="53">
        <v>2424.25</v>
      </c>
      <c r="O218" s="51">
        <v>14068</v>
      </c>
      <c r="P218" s="53">
        <v>1949.26</v>
      </c>
      <c r="Q218" s="54">
        <v>11326</v>
      </c>
      <c r="R218" s="55">
        <v>1569.33</v>
      </c>
      <c r="S218" s="51">
        <v>15755</v>
      </c>
      <c r="T218" s="53">
        <v>2183.0100000000002</v>
      </c>
      <c r="U218" s="54">
        <v>18178</v>
      </c>
      <c r="V218" s="55">
        <v>2518.7399999999998</v>
      </c>
      <c r="W218" s="51">
        <v>11833</v>
      </c>
      <c r="X218" s="53">
        <v>1639.58</v>
      </c>
      <c r="Y218" s="181">
        <v>59344.46379999999</v>
      </c>
      <c r="Z218" s="174">
        <v>8222.772931968002</v>
      </c>
      <c r="AA218" s="199">
        <v>6065.4425577810016</v>
      </c>
      <c r="AB218" s="186">
        <v>7169.1088</v>
      </c>
      <c r="AC218" s="187">
        <v>993.35171532799995</v>
      </c>
      <c r="AD218" s="188">
        <v>748.63526405599998</v>
      </c>
      <c r="AE218" s="186">
        <v>6529.5609999999906</v>
      </c>
      <c r="AF218" s="187">
        <v>904.74</v>
      </c>
      <c r="AG218" s="188">
        <v>673.10000000000048</v>
      </c>
      <c r="AH218" s="186">
        <v>10536.3146</v>
      </c>
      <c r="AI218" s="187">
        <v>1459.9117509759999</v>
      </c>
      <c r="AJ218" s="188">
        <v>999.13779922399999</v>
      </c>
      <c r="AK218" s="186">
        <v>9998.3238000000001</v>
      </c>
      <c r="AL218" s="187">
        <v>1385.367745728</v>
      </c>
      <c r="AM218" s="188">
        <v>944.97251043100005</v>
      </c>
      <c r="AN218" s="186">
        <v>12739.1556</v>
      </c>
      <c r="AO218" s="187">
        <v>1765.1373999359998</v>
      </c>
      <c r="AP218" s="188">
        <v>1332.8835840509998</v>
      </c>
      <c r="AQ218" s="186">
        <v>12372</v>
      </c>
      <c r="AR218" s="187">
        <v>1714.2643200000018</v>
      </c>
      <c r="AS218" s="188">
        <v>1366.7134000190008</v>
      </c>
    </row>
    <row r="219" spans="1:45" s="37" customFormat="1" ht="12" customHeight="1" x14ac:dyDescent="0.2">
      <c r="A219" s="123">
        <v>76</v>
      </c>
      <c r="B219" s="139" t="s">
        <v>585</v>
      </c>
      <c r="C219" s="93">
        <v>0.8</v>
      </c>
      <c r="D219" s="30" t="s">
        <v>212</v>
      </c>
      <c r="E219" s="140" t="s">
        <v>586</v>
      </c>
      <c r="F219" s="171">
        <v>1268897.08</v>
      </c>
      <c r="G219" s="165">
        <v>152001.17758160003</v>
      </c>
      <c r="H219" s="165">
        <v>109165.74321140003</v>
      </c>
      <c r="I219" s="241">
        <f t="shared" si="14"/>
        <v>8.6031991823481868E-2</v>
      </c>
      <c r="J219" s="38">
        <v>1191911</v>
      </c>
      <c r="K219" s="33">
        <v>142779.02000000002</v>
      </c>
      <c r="L219" s="83">
        <v>102563.94286000002</v>
      </c>
      <c r="M219" s="51">
        <v>228190</v>
      </c>
      <c r="N219" s="53">
        <v>27334.880000000001</v>
      </c>
      <c r="O219" s="51">
        <v>176614</v>
      </c>
      <c r="P219" s="53">
        <v>21156.59</v>
      </c>
      <c r="Q219" s="54">
        <v>138099</v>
      </c>
      <c r="R219" s="55">
        <v>16542.88</v>
      </c>
      <c r="S219" s="51">
        <v>209306</v>
      </c>
      <c r="T219" s="53">
        <v>25072.77</v>
      </c>
      <c r="U219" s="54">
        <v>283025</v>
      </c>
      <c r="V219" s="55">
        <v>33903.56</v>
      </c>
      <c r="W219" s="51">
        <v>156677</v>
      </c>
      <c r="X219" s="53">
        <v>18768.34</v>
      </c>
      <c r="Y219" s="181">
        <v>76986.080000000002</v>
      </c>
      <c r="Z219" s="174">
        <v>9222.1575816000004</v>
      </c>
      <c r="AA219" s="199">
        <v>6601.8003514000011</v>
      </c>
      <c r="AB219" s="186">
        <v>10165.42</v>
      </c>
      <c r="AC219" s="187">
        <v>1217.7156617999999</v>
      </c>
      <c r="AD219" s="188">
        <v>743.64852489999998</v>
      </c>
      <c r="AE219" s="186">
        <v>9285.0399999999991</v>
      </c>
      <c r="AF219" s="187">
        <v>1112.25</v>
      </c>
      <c r="AG219" s="188">
        <v>755.18</v>
      </c>
      <c r="AH219" s="186">
        <v>8757.94</v>
      </c>
      <c r="AI219" s="187">
        <v>1049.1136326000001</v>
      </c>
      <c r="AJ219" s="188">
        <v>578.0650842</v>
      </c>
      <c r="AK219" s="186">
        <v>8675.76</v>
      </c>
      <c r="AL219" s="187">
        <v>1039.2692904</v>
      </c>
      <c r="AM219" s="188">
        <v>735.27237839999998</v>
      </c>
      <c r="AN219" s="186">
        <v>8970.07</v>
      </c>
      <c r="AO219" s="187">
        <v>1074.5246853000001</v>
      </c>
      <c r="AP219" s="188">
        <v>805.59036019999996</v>
      </c>
      <c r="AQ219" s="186">
        <v>31131.849999999995</v>
      </c>
      <c r="AR219" s="187">
        <v>3729.2843115000014</v>
      </c>
      <c r="AS219" s="188">
        <v>2984.0440037000012</v>
      </c>
    </row>
    <row r="220" spans="1:45" s="37" customFormat="1" ht="12" customHeight="1" x14ac:dyDescent="0.2">
      <c r="A220" s="123">
        <v>77</v>
      </c>
      <c r="B220" s="136" t="s">
        <v>587</v>
      </c>
      <c r="C220" s="93">
        <v>0.2</v>
      </c>
      <c r="D220" s="30" t="s">
        <v>212</v>
      </c>
      <c r="E220" s="31" t="s">
        <v>588</v>
      </c>
      <c r="F220" s="171">
        <v>440789.1594</v>
      </c>
      <c r="G220" s="165">
        <v>59206.799554688005</v>
      </c>
      <c r="H220" s="165">
        <v>44335.397455439997</v>
      </c>
      <c r="I220" s="241">
        <f t="shared" si="14"/>
        <v>0.10058186892751428</v>
      </c>
      <c r="J220" s="38">
        <v>408801</v>
      </c>
      <c r="K220" s="33">
        <v>54910.15</v>
      </c>
      <c r="L220" s="83">
        <v>41117.204259999999</v>
      </c>
      <c r="M220" s="51">
        <v>99238</v>
      </c>
      <c r="N220" s="53">
        <v>13329.65</v>
      </c>
      <c r="O220" s="51">
        <v>74452</v>
      </c>
      <c r="P220" s="53">
        <v>10000.39</v>
      </c>
      <c r="Q220" s="54">
        <v>51989</v>
      </c>
      <c r="R220" s="55">
        <v>6983.16</v>
      </c>
      <c r="S220" s="51">
        <v>26076</v>
      </c>
      <c r="T220" s="53">
        <v>3502.53</v>
      </c>
      <c r="U220" s="54">
        <v>92493</v>
      </c>
      <c r="V220" s="55">
        <v>12423.66</v>
      </c>
      <c r="W220" s="51">
        <v>64553</v>
      </c>
      <c r="X220" s="53">
        <v>8670.76</v>
      </c>
      <c r="Y220" s="181">
        <v>31988.159400000008</v>
      </c>
      <c r="Z220" s="174">
        <v>4296.6495546880014</v>
      </c>
      <c r="AA220" s="199">
        <v>3218.1931954400006</v>
      </c>
      <c r="AB220" s="186">
        <v>4208.2215999999999</v>
      </c>
      <c r="AC220" s="187">
        <v>565.24832531200002</v>
      </c>
      <c r="AD220" s="188">
        <v>369.08804525599999</v>
      </c>
      <c r="AE220" s="186">
        <v>3799.8809999999999</v>
      </c>
      <c r="AF220" s="187">
        <v>510.4</v>
      </c>
      <c r="AG220" s="188">
        <v>365.22</v>
      </c>
      <c r="AH220" s="186">
        <v>3378.8344000000002</v>
      </c>
      <c r="AI220" s="187">
        <v>453.84503660799999</v>
      </c>
      <c r="AJ220" s="188">
        <v>272.548972424</v>
      </c>
      <c r="AK220" s="186">
        <v>3361.3735999999999</v>
      </c>
      <c r="AL220" s="187">
        <v>451.49970195200001</v>
      </c>
      <c r="AM220" s="188">
        <v>331.515536344</v>
      </c>
      <c r="AN220" s="186">
        <v>3865.9088000000002</v>
      </c>
      <c r="AO220" s="187">
        <v>519.26887001600005</v>
      </c>
      <c r="AP220" s="188">
        <v>403.25390996800002</v>
      </c>
      <c r="AQ220" s="186">
        <v>13373.940000000006</v>
      </c>
      <c r="AR220" s="187">
        <v>1796.3876208000006</v>
      </c>
      <c r="AS220" s="188">
        <v>1476.5667314480004</v>
      </c>
    </row>
    <row r="221" spans="1:45" s="37" customFormat="1" ht="12" customHeight="1" x14ac:dyDescent="0.2">
      <c r="A221" s="123">
        <v>78</v>
      </c>
      <c r="B221" s="136" t="s">
        <v>589</v>
      </c>
      <c r="C221" s="93">
        <v>0.44</v>
      </c>
      <c r="D221" s="30" t="s">
        <v>212</v>
      </c>
      <c r="E221" s="31" t="s">
        <v>590</v>
      </c>
      <c r="F221" s="171">
        <v>1203113.9580000001</v>
      </c>
      <c r="G221" s="165">
        <v>146009.89875776001</v>
      </c>
      <c r="H221" s="165">
        <v>105068.42617804001</v>
      </c>
      <c r="I221" s="241">
        <f t="shared" si="14"/>
        <v>8.7330402477169167E-2</v>
      </c>
      <c r="J221" s="38">
        <v>999575</v>
      </c>
      <c r="K221" s="33">
        <v>121308.41</v>
      </c>
      <c r="L221" s="83">
        <v>87582.749500000005</v>
      </c>
      <c r="M221" s="51">
        <v>163753</v>
      </c>
      <c r="N221" s="53">
        <v>19873.060000000001</v>
      </c>
      <c r="O221" s="51">
        <v>121764</v>
      </c>
      <c r="P221" s="53">
        <v>14777.28</v>
      </c>
      <c r="Q221" s="54">
        <v>140641</v>
      </c>
      <c r="R221" s="55">
        <v>17068.189999999999</v>
      </c>
      <c r="S221" s="51">
        <v>246745</v>
      </c>
      <c r="T221" s="53">
        <v>29944.97</v>
      </c>
      <c r="U221" s="54">
        <v>216009</v>
      </c>
      <c r="V221" s="55">
        <v>26214.85</v>
      </c>
      <c r="W221" s="51">
        <v>110663</v>
      </c>
      <c r="X221" s="53">
        <v>13430.06</v>
      </c>
      <c r="Y221" s="181">
        <v>203538.95800000007</v>
      </c>
      <c r="Z221" s="174">
        <v>24701.488757760006</v>
      </c>
      <c r="AA221" s="199">
        <v>17485.67667804001</v>
      </c>
      <c r="AB221" s="186">
        <v>32835.356</v>
      </c>
      <c r="AC221" s="187">
        <v>3984.8988041600001</v>
      </c>
      <c r="AD221" s="188">
        <v>2834.5736188000001</v>
      </c>
      <c r="AE221" s="186">
        <v>34638.342000000019</v>
      </c>
      <c r="AF221" s="187">
        <v>4203.71</v>
      </c>
      <c r="AG221" s="188">
        <v>2939.840000000002</v>
      </c>
      <c r="AH221" s="186">
        <v>22748.624</v>
      </c>
      <c r="AI221" s="187">
        <v>2760.7730086400002</v>
      </c>
      <c r="AJ221" s="188">
        <v>1719.4676002599999</v>
      </c>
      <c r="AK221" s="186">
        <v>31070.146000000001</v>
      </c>
      <c r="AL221" s="187">
        <v>3770.6729185600002</v>
      </c>
      <c r="AM221" s="188">
        <v>2315.8457901800002</v>
      </c>
      <c r="AN221" s="186">
        <v>35277.404000000002</v>
      </c>
      <c r="AO221" s="187">
        <v>4281.26574944</v>
      </c>
      <c r="AP221" s="188">
        <v>3138.2464243600002</v>
      </c>
      <c r="AQ221" s="186">
        <v>46969.086000000032</v>
      </c>
      <c r="AR221" s="187">
        <v>5700.1682769600047</v>
      </c>
      <c r="AS221" s="188">
        <v>4537.7032444400074</v>
      </c>
    </row>
    <row r="222" spans="1:45" s="37" customFormat="1" ht="12" customHeight="1" x14ac:dyDescent="0.2">
      <c r="A222" s="123">
        <v>79</v>
      </c>
      <c r="B222" s="136" t="s">
        <v>591</v>
      </c>
      <c r="C222" s="93">
        <v>0.8</v>
      </c>
      <c r="D222" s="30" t="s">
        <v>212</v>
      </c>
      <c r="E222" s="31" t="s">
        <v>592</v>
      </c>
      <c r="F222" s="171">
        <v>2289010.5867999997</v>
      </c>
      <c r="G222" s="165">
        <v>274200.58590597194</v>
      </c>
      <c r="H222" s="165">
        <v>198753.36693980399</v>
      </c>
      <c r="I222" s="241">
        <f t="shared" si="14"/>
        <v>8.6829378634573309E-2</v>
      </c>
      <c r="J222" s="38">
        <v>1306314</v>
      </c>
      <c r="K222" s="33">
        <v>156483.35999999999</v>
      </c>
      <c r="L222" s="83">
        <v>112408.32563999998</v>
      </c>
      <c r="M222" s="51">
        <v>239002</v>
      </c>
      <c r="N222" s="53">
        <v>28630.05</v>
      </c>
      <c r="O222" s="51">
        <v>330086</v>
      </c>
      <c r="P222" s="53">
        <v>39541</v>
      </c>
      <c r="Q222" s="54">
        <v>198304</v>
      </c>
      <c r="R222" s="55">
        <v>23754.84</v>
      </c>
      <c r="S222" s="51">
        <v>39383</v>
      </c>
      <c r="T222" s="53">
        <v>4717.6899999999996</v>
      </c>
      <c r="U222" s="54">
        <v>197006</v>
      </c>
      <c r="V222" s="55">
        <v>23599.35</v>
      </c>
      <c r="W222" s="51">
        <v>302533</v>
      </c>
      <c r="X222" s="53">
        <v>36240.43</v>
      </c>
      <c r="Y222" s="181">
        <v>982696.58679999993</v>
      </c>
      <c r="Z222" s="174">
        <v>117717.22590597195</v>
      </c>
      <c r="AA222" s="199">
        <v>86345.041299804026</v>
      </c>
      <c r="AB222" s="186">
        <v>247974.72</v>
      </c>
      <c r="AC222" s="187">
        <v>29704.891708800002</v>
      </c>
      <c r="AD222" s="188">
        <v>21132.708369600001</v>
      </c>
      <c r="AE222" s="186">
        <v>152438.9200000001</v>
      </c>
      <c r="AF222" s="187">
        <v>18260.66</v>
      </c>
      <c r="AG222" s="188">
        <v>12679.830000000005</v>
      </c>
      <c r="AH222" s="186">
        <v>11448.023999999999</v>
      </c>
      <c r="AI222" s="187">
        <v>1371.3587949600001</v>
      </c>
      <c r="AJ222" s="188">
        <v>808.35085584000001</v>
      </c>
      <c r="AK222" s="186">
        <v>13796.004000000001</v>
      </c>
      <c r="AL222" s="187">
        <v>1652.6233191599999</v>
      </c>
      <c r="AM222" s="188">
        <v>1088.855525592</v>
      </c>
      <c r="AN222" s="186">
        <v>220596.72840000002</v>
      </c>
      <c r="AO222" s="187">
        <v>26425.282095036</v>
      </c>
      <c r="AP222" s="188">
        <v>18925.221913344001</v>
      </c>
      <c r="AQ222" s="186">
        <v>336442.19039999967</v>
      </c>
      <c r="AR222" s="187">
        <v>40302.409988015941</v>
      </c>
      <c r="AS222" s="188">
        <v>31710.074635428016</v>
      </c>
    </row>
    <row r="223" spans="1:45" s="37" customFormat="1" ht="12" customHeight="1" x14ac:dyDescent="0.2">
      <c r="A223" s="123">
        <v>80</v>
      </c>
      <c r="B223" s="136" t="s">
        <v>593</v>
      </c>
      <c r="C223" s="93">
        <v>7.4999999999999997E-2</v>
      </c>
      <c r="D223" s="30" t="s">
        <v>212</v>
      </c>
      <c r="E223" s="31" t="s">
        <v>594</v>
      </c>
      <c r="F223" s="171">
        <v>210992.83819999994</v>
      </c>
      <c r="G223" s="165">
        <v>29235.186954752007</v>
      </c>
      <c r="H223" s="165">
        <v>22423.186713500007</v>
      </c>
      <c r="I223" s="241">
        <f t="shared" si="14"/>
        <v>0.10627463427097504</v>
      </c>
      <c r="J223" s="38">
        <v>141394</v>
      </c>
      <c r="K223" s="33">
        <v>19591.570000000003</v>
      </c>
      <c r="L223" s="83">
        <v>14820.936440000005</v>
      </c>
      <c r="M223" s="51">
        <v>35356</v>
      </c>
      <c r="N223" s="53">
        <v>4898.93</v>
      </c>
      <c r="O223" s="51">
        <v>33718</v>
      </c>
      <c r="P223" s="53">
        <v>4671.97</v>
      </c>
      <c r="Q223" s="54">
        <v>14474</v>
      </c>
      <c r="R223" s="55">
        <v>2005.52</v>
      </c>
      <c r="S223" s="51">
        <v>33551</v>
      </c>
      <c r="T223" s="53">
        <v>4648.83</v>
      </c>
      <c r="U223" s="54">
        <v>23007</v>
      </c>
      <c r="V223" s="55">
        <v>3187.85</v>
      </c>
      <c r="W223" s="51">
        <v>1288</v>
      </c>
      <c r="X223" s="53">
        <v>178.47</v>
      </c>
      <c r="Y223" s="181">
        <v>69598.83819999994</v>
      </c>
      <c r="Z223" s="174">
        <v>9643.6169547520039</v>
      </c>
      <c r="AA223" s="199">
        <v>7602.2502734999998</v>
      </c>
      <c r="AB223" s="186">
        <v>6.8719999999999999</v>
      </c>
      <c r="AC223" s="187">
        <v>0.95218431999999997</v>
      </c>
      <c r="AD223" s="188">
        <v>0.73447066800000005</v>
      </c>
      <c r="AE223" s="186">
        <v>2.0790000000000002</v>
      </c>
      <c r="AF223" s="187">
        <v>0.28999999999999998</v>
      </c>
      <c r="AG223" s="188">
        <v>0.19</v>
      </c>
      <c r="AH223" s="186">
        <v>2116.9540000000002</v>
      </c>
      <c r="AI223" s="187">
        <v>293.32514623999998</v>
      </c>
      <c r="AJ223" s="188">
        <v>189.03899047600001</v>
      </c>
      <c r="AK223" s="186">
        <v>755.87279999999998</v>
      </c>
      <c r="AL223" s="187">
        <v>104.733735168</v>
      </c>
      <c r="AM223" s="188">
        <v>72.307991071999993</v>
      </c>
      <c r="AN223" s="186">
        <v>21097.462800000001</v>
      </c>
      <c r="AO223" s="187">
        <v>2923.2644455680002</v>
      </c>
      <c r="AP223" s="188">
        <v>2202.6874490119999</v>
      </c>
      <c r="AQ223" s="186">
        <v>45619.597599999943</v>
      </c>
      <c r="AR223" s="187">
        <v>6321.0514434560037</v>
      </c>
      <c r="AS223" s="188">
        <v>5137.2913722720004</v>
      </c>
    </row>
    <row r="224" spans="1:45" s="37" customFormat="1" ht="12" customHeight="1" x14ac:dyDescent="0.2">
      <c r="A224" s="123">
        <v>81</v>
      </c>
      <c r="B224" s="136" t="s">
        <v>595</v>
      </c>
      <c r="C224" s="93">
        <v>5.5E-2</v>
      </c>
      <c r="D224" s="30" t="s">
        <v>212</v>
      </c>
      <c r="E224" s="31" t="s">
        <v>596</v>
      </c>
      <c r="F224" s="171">
        <v>112953.81869999999</v>
      </c>
      <c r="G224" s="165">
        <v>15650.885237152001</v>
      </c>
      <c r="H224" s="165">
        <v>11884.929579677999</v>
      </c>
      <c r="I224" s="241">
        <f t="shared" si="14"/>
        <v>0.1052193694419824</v>
      </c>
      <c r="J224" s="38">
        <v>80120</v>
      </c>
      <c r="K224" s="33">
        <v>11101.43</v>
      </c>
      <c r="L224" s="83">
        <v>8398.1812000000009</v>
      </c>
      <c r="M224" s="51">
        <v>13634</v>
      </c>
      <c r="N224" s="53">
        <v>1889.13</v>
      </c>
      <c r="O224" s="51">
        <v>19714</v>
      </c>
      <c r="P224" s="53">
        <v>2731.57</v>
      </c>
      <c r="Q224" s="54">
        <v>12724</v>
      </c>
      <c r="R224" s="55">
        <v>1763.04</v>
      </c>
      <c r="S224" s="51">
        <v>6088</v>
      </c>
      <c r="T224" s="53">
        <v>843.55</v>
      </c>
      <c r="U224" s="54">
        <v>18097</v>
      </c>
      <c r="V224" s="55">
        <v>2507.52</v>
      </c>
      <c r="W224" s="51">
        <v>9863</v>
      </c>
      <c r="X224" s="53">
        <v>1366.62</v>
      </c>
      <c r="Y224" s="181">
        <v>32833.818699999989</v>
      </c>
      <c r="Z224" s="174">
        <v>4549.4552371520003</v>
      </c>
      <c r="AA224" s="199">
        <v>3486.7483796779979</v>
      </c>
      <c r="AB224" s="186">
        <v>3217.9310999999998</v>
      </c>
      <c r="AC224" s="187">
        <v>445.87653321599998</v>
      </c>
      <c r="AD224" s="188">
        <v>328.67619158700001</v>
      </c>
      <c r="AE224" s="186">
        <v>3437.706999999999</v>
      </c>
      <c r="AF224" s="187">
        <v>476.33</v>
      </c>
      <c r="AG224" s="188">
        <v>345.64999999999986</v>
      </c>
      <c r="AH224" s="186">
        <v>1965.7245</v>
      </c>
      <c r="AI224" s="187">
        <v>272.37078672000001</v>
      </c>
      <c r="AJ224" s="188">
        <v>179.12797701900001</v>
      </c>
      <c r="AK224" s="186">
        <v>949.14329999999995</v>
      </c>
      <c r="AL224" s="187">
        <v>131.513295648</v>
      </c>
      <c r="AM224" s="188">
        <v>73.931137355999994</v>
      </c>
      <c r="AN224" s="186">
        <v>7460.5646999999999</v>
      </c>
      <c r="AO224" s="187">
        <v>1033.7358448319999</v>
      </c>
      <c r="AP224" s="188">
        <v>786.77072197500001</v>
      </c>
      <c r="AQ224" s="186">
        <v>15802.748099999992</v>
      </c>
      <c r="AR224" s="187">
        <v>2189.6287767360004</v>
      </c>
      <c r="AS224" s="188">
        <v>1772.5923517409983</v>
      </c>
    </row>
    <row r="225" spans="1:45" s="37" customFormat="1" ht="12" customHeight="1" x14ac:dyDescent="0.2">
      <c r="A225" s="123">
        <v>82</v>
      </c>
      <c r="B225" s="136" t="s">
        <v>605</v>
      </c>
      <c r="C225" s="93">
        <v>0.3</v>
      </c>
      <c r="D225" s="30" t="s">
        <v>212</v>
      </c>
      <c r="E225" s="31" t="s">
        <v>606</v>
      </c>
      <c r="F225" s="171">
        <v>867765.36239999998</v>
      </c>
      <c r="G225" s="165">
        <v>109668.21104399198</v>
      </c>
      <c r="H225" s="165">
        <v>81356.239180632023</v>
      </c>
      <c r="I225" s="241">
        <f t="shared" si="14"/>
        <v>9.3753729643717365E-2</v>
      </c>
      <c r="J225" s="38">
        <v>577014</v>
      </c>
      <c r="K225" s="33">
        <v>72923.05</v>
      </c>
      <c r="L225" s="83">
        <v>53454.597640000015</v>
      </c>
      <c r="M225" s="51">
        <v>134330</v>
      </c>
      <c r="N225" s="53">
        <v>16976.63</v>
      </c>
      <c r="O225" s="51">
        <v>109233</v>
      </c>
      <c r="P225" s="53">
        <v>13804.87</v>
      </c>
      <c r="Q225" s="54">
        <v>60098</v>
      </c>
      <c r="R225" s="55">
        <v>7595.19</v>
      </c>
      <c r="S225" s="51">
        <v>118755</v>
      </c>
      <c r="T225" s="53">
        <v>15008.26</v>
      </c>
      <c r="U225" s="54">
        <v>139324</v>
      </c>
      <c r="V225" s="55">
        <v>17607.77</v>
      </c>
      <c r="W225" s="51">
        <v>15274</v>
      </c>
      <c r="X225" s="53">
        <v>1930.33</v>
      </c>
      <c r="Y225" s="181">
        <v>290751.36239999998</v>
      </c>
      <c r="Z225" s="174">
        <v>36745.161043991975</v>
      </c>
      <c r="AA225" s="199">
        <v>27901.641540632016</v>
      </c>
      <c r="AB225" s="186">
        <v>0</v>
      </c>
      <c r="AC225" s="187">
        <v>0</v>
      </c>
      <c r="AD225" s="188">
        <v>0</v>
      </c>
      <c r="AE225" s="186">
        <v>236.87399999999997</v>
      </c>
      <c r="AF225" s="187">
        <v>29.94</v>
      </c>
      <c r="AG225" s="188">
        <v>19.82</v>
      </c>
      <c r="AH225" s="186">
        <v>9116.7072000000007</v>
      </c>
      <c r="AI225" s="187">
        <v>1152.1694559360001</v>
      </c>
      <c r="AJ225" s="188">
        <v>719.63082679199999</v>
      </c>
      <c r="AK225" s="186">
        <v>10430.1456</v>
      </c>
      <c r="AL225" s="187">
        <v>1318.161800928</v>
      </c>
      <c r="AM225" s="188">
        <v>845.50704823199999</v>
      </c>
      <c r="AN225" s="186">
        <v>103945.2504</v>
      </c>
      <c r="AO225" s="187">
        <v>13136.600745551999</v>
      </c>
      <c r="AP225" s="188">
        <v>9572.1357974880011</v>
      </c>
      <c r="AQ225" s="186">
        <v>167022.38519999996</v>
      </c>
      <c r="AR225" s="187">
        <v>21108.289041575979</v>
      </c>
      <c r="AS225" s="188">
        <v>16744.547868120015</v>
      </c>
    </row>
    <row r="226" spans="1:45" s="37" customFormat="1" ht="12" customHeight="1" x14ac:dyDescent="0.2">
      <c r="A226" s="123">
        <v>83</v>
      </c>
      <c r="B226" s="136" t="s">
        <v>603</v>
      </c>
      <c r="C226" s="93">
        <v>2.5000000000000001E-2</v>
      </c>
      <c r="D226" s="30" t="s">
        <v>212</v>
      </c>
      <c r="E226" s="31" t="s">
        <v>604</v>
      </c>
      <c r="F226" s="171">
        <v>63592.75</v>
      </c>
      <c r="G226" s="165">
        <v>8811.4135600000009</v>
      </c>
      <c r="H226" s="165">
        <v>6672.794317750001</v>
      </c>
      <c r="I226" s="241">
        <f t="shared" si="14"/>
        <v>0.10493011102287605</v>
      </c>
      <c r="J226" s="38">
        <v>39990</v>
      </c>
      <c r="K226" s="33">
        <v>5541.0199999999995</v>
      </c>
      <c r="L226" s="83">
        <v>4191.7574000000004</v>
      </c>
      <c r="M226" s="51">
        <v>8737</v>
      </c>
      <c r="N226" s="53">
        <v>1210.5999999999999</v>
      </c>
      <c r="O226" s="51">
        <v>4805</v>
      </c>
      <c r="P226" s="53">
        <v>665.78</v>
      </c>
      <c r="Q226" s="54">
        <v>1211</v>
      </c>
      <c r="R226" s="55">
        <v>167.8</v>
      </c>
      <c r="S226" s="51">
        <v>9047</v>
      </c>
      <c r="T226" s="53">
        <v>1253.55</v>
      </c>
      <c r="U226" s="54">
        <v>9037</v>
      </c>
      <c r="V226" s="55">
        <v>1252.17</v>
      </c>
      <c r="W226" s="51">
        <v>7153</v>
      </c>
      <c r="X226" s="53">
        <v>991.12</v>
      </c>
      <c r="Y226" s="181">
        <v>23602.749999999996</v>
      </c>
      <c r="Z226" s="174">
        <v>3270.3935600000004</v>
      </c>
      <c r="AA226" s="199">
        <v>2481.0369177500006</v>
      </c>
      <c r="AB226" s="186">
        <v>1743.2249999999999</v>
      </c>
      <c r="AC226" s="187">
        <v>241.541256</v>
      </c>
      <c r="AD226" s="188">
        <v>181.69974174999999</v>
      </c>
      <c r="AE226" s="186">
        <v>117.375</v>
      </c>
      <c r="AF226" s="187">
        <v>16.260000000000002</v>
      </c>
      <c r="AG226" s="188">
        <v>12.01</v>
      </c>
      <c r="AH226" s="186">
        <v>675.92499999999995</v>
      </c>
      <c r="AI226" s="187">
        <v>93.656167999999994</v>
      </c>
      <c r="AJ226" s="188">
        <v>52.668344500000003</v>
      </c>
      <c r="AK226" s="186">
        <v>1394.925</v>
      </c>
      <c r="AL226" s="187">
        <v>193.28080800000001</v>
      </c>
      <c r="AM226" s="188">
        <v>115.74875775</v>
      </c>
      <c r="AN226" s="186">
        <v>6559.4</v>
      </c>
      <c r="AO226" s="187">
        <v>908.87046400000008</v>
      </c>
      <c r="AP226" s="188">
        <v>655.71208799999999</v>
      </c>
      <c r="AQ226" s="186">
        <v>13111.899999999998</v>
      </c>
      <c r="AR226" s="187">
        <v>1816.784864</v>
      </c>
      <c r="AS226" s="188">
        <v>1463.1979857500007</v>
      </c>
    </row>
    <row r="227" spans="1:45" s="37" customFormat="1" ht="12" customHeight="1" x14ac:dyDescent="0.2">
      <c r="A227" s="123">
        <v>84</v>
      </c>
      <c r="B227" s="136" t="s">
        <v>609</v>
      </c>
      <c r="C227" s="93">
        <v>0.17</v>
      </c>
      <c r="D227" s="30" t="s">
        <v>212</v>
      </c>
      <c r="E227" s="31" t="s">
        <v>610</v>
      </c>
      <c r="F227" s="171">
        <v>79533.576000000001</v>
      </c>
      <c r="G227" s="165">
        <v>10682.947852799996</v>
      </c>
      <c r="H227" s="165">
        <v>7993.1771085599994</v>
      </c>
      <c r="I227" s="241">
        <f t="shared" si="14"/>
        <v>0.1005006628717411</v>
      </c>
      <c r="J227" s="38">
        <v>45133</v>
      </c>
      <c r="K227" s="33">
        <v>6062.26</v>
      </c>
      <c r="L227" s="83">
        <v>4539.4725800000006</v>
      </c>
      <c r="M227" s="51">
        <v>15968</v>
      </c>
      <c r="N227" s="53">
        <v>2144.8200000000002</v>
      </c>
      <c r="O227" s="51">
        <v>9208</v>
      </c>
      <c r="P227" s="53">
        <v>1236.82</v>
      </c>
      <c r="Q227" s="54">
        <v>2846</v>
      </c>
      <c r="R227" s="55">
        <v>382.27</v>
      </c>
      <c r="S227" s="51">
        <v>14373</v>
      </c>
      <c r="T227" s="53">
        <v>1930.58</v>
      </c>
      <c r="U227" s="54">
        <v>2738</v>
      </c>
      <c r="V227" s="55">
        <v>367.77</v>
      </c>
      <c r="W227" s="51">
        <v>0</v>
      </c>
      <c r="X227" s="53">
        <v>0</v>
      </c>
      <c r="Y227" s="181">
        <v>34400.576000000008</v>
      </c>
      <c r="Z227" s="174">
        <v>4620.687852799997</v>
      </c>
      <c r="AA227" s="199">
        <v>3453.7045285599993</v>
      </c>
      <c r="AB227" s="186">
        <v>738.31200000000001</v>
      </c>
      <c r="AC227" s="187">
        <v>99.170067840000002</v>
      </c>
      <c r="AD227" s="188">
        <v>64.385119360000004</v>
      </c>
      <c r="AE227" s="186">
        <v>536.53599999999983</v>
      </c>
      <c r="AF227" s="187">
        <v>72.069999999999993</v>
      </c>
      <c r="AG227" s="188">
        <v>49.34999999999998</v>
      </c>
      <c r="AH227" s="186">
        <v>3262.0239999999999</v>
      </c>
      <c r="AI227" s="187">
        <v>438.15506368000001</v>
      </c>
      <c r="AJ227" s="188">
        <v>295.90001640000003</v>
      </c>
      <c r="AK227" s="186">
        <v>3882.7040000000002</v>
      </c>
      <c r="AL227" s="187">
        <v>521.52480128000002</v>
      </c>
      <c r="AM227" s="188">
        <v>308.67843687999999</v>
      </c>
      <c r="AN227" s="186">
        <v>6787.1840000000002</v>
      </c>
      <c r="AO227" s="187">
        <v>911.65455487999998</v>
      </c>
      <c r="AP227" s="188">
        <v>691.46283712000002</v>
      </c>
      <c r="AQ227" s="186">
        <v>19193.81600000001</v>
      </c>
      <c r="AR227" s="187">
        <v>2578.1133651199971</v>
      </c>
      <c r="AS227" s="188">
        <v>2043.9281187999991</v>
      </c>
    </row>
    <row r="228" spans="1:45" s="37" customFormat="1" ht="12" customHeight="1" x14ac:dyDescent="0.2">
      <c r="A228" s="123">
        <v>85</v>
      </c>
      <c r="B228" s="136" t="s">
        <v>607</v>
      </c>
      <c r="C228" s="93">
        <v>0.39500000000000002</v>
      </c>
      <c r="D228" s="30" t="s">
        <v>212</v>
      </c>
      <c r="E228" s="31" t="s">
        <v>608</v>
      </c>
      <c r="F228" s="171">
        <v>1449603.3797999998</v>
      </c>
      <c r="G228" s="165">
        <v>183200.86494554399</v>
      </c>
      <c r="H228" s="165">
        <v>134188.52114217199</v>
      </c>
      <c r="I228" s="241">
        <f t="shared" si="14"/>
        <v>9.2569128226429653E-2</v>
      </c>
      <c r="J228" s="38">
        <v>839826</v>
      </c>
      <c r="K228" s="33">
        <v>106137.2</v>
      </c>
      <c r="L228" s="83">
        <v>77801.470759999997</v>
      </c>
      <c r="M228" s="51">
        <v>81344</v>
      </c>
      <c r="N228" s="53">
        <v>10280.25</v>
      </c>
      <c r="O228" s="51">
        <v>185133</v>
      </c>
      <c r="P228" s="53">
        <v>23397.11</v>
      </c>
      <c r="Q228" s="54">
        <v>197964</v>
      </c>
      <c r="R228" s="55">
        <v>25018.69</v>
      </c>
      <c r="S228" s="51">
        <v>59400</v>
      </c>
      <c r="T228" s="53">
        <v>7506.97</v>
      </c>
      <c r="U228" s="54">
        <v>143257</v>
      </c>
      <c r="V228" s="55">
        <v>18104.82</v>
      </c>
      <c r="W228" s="51">
        <v>172728</v>
      </c>
      <c r="X228" s="53">
        <v>21829.360000000001</v>
      </c>
      <c r="Y228" s="181">
        <v>609777.37979999988</v>
      </c>
      <c r="Z228" s="174">
        <v>77063.664945543977</v>
      </c>
      <c r="AA228" s="199">
        <v>56387.05038217199</v>
      </c>
      <c r="AB228" s="186">
        <v>100483.8336</v>
      </c>
      <c r="AC228" s="187">
        <v>12699.146890368</v>
      </c>
      <c r="AD228" s="188">
        <v>9253.1586993719993</v>
      </c>
      <c r="AE228" s="186">
        <v>81891.441000000021</v>
      </c>
      <c r="AF228" s="187">
        <v>10349.44</v>
      </c>
      <c r="AG228" s="188">
        <v>7391.3999999999915</v>
      </c>
      <c r="AH228" s="186">
        <v>59889.408000000003</v>
      </c>
      <c r="AI228" s="187">
        <v>7568.8233830400004</v>
      </c>
      <c r="AJ228" s="188">
        <v>4965.3965802359999</v>
      </c>
      <c r="AK228" s="186">
        <v>60435.585599999999</v>
      </c>
      <c r="AL228" s="187">
        <v>7637.8493081280003</v>
      </c>
      <c r="AM228" s="188">
        <v>4945.5130533359998</v>
      </c>
      <c r="AN228" s="186">
        <v>127801.2</v>
      </c>
      <c r="AO228" s="187">
        <v>16151.515656</v>
      </c>
      <c r="AP228" s="188">
        <v>11853.580866431999</v>
      </c>
      <c r="AQ228" s="186">
        <v>179275.91159999988</v>
      </c>
      <c r="AR228" s="187">
        <v>22656.889708007984</v>
      </c>
      <c r="AS228" s="188">
        <v>17978.001182796001</v>
      </c>
    </row>
    <row r="229" spans="1:45" s="37" customFormat="1" ht="12" customHeight="1" x14ac:dyDescent="0.2">
      <c r="A229" s="123">
        <v>86</v>
      </c>
      <c r="B229" s="136" t="s">
        <v>601</v>
      </c>
      <c r="C229" s="93">
        <v>0.12</v>
      </c>
      <c r="D229" s="30" t="s">
        <v>212</v>
      </c>
      <c r="E229" s="31" t="s">
        <v>602</v>
      </c>
      <c r="F229" s="171">
        <v>454999.19999999972</v>
      </c>
      <c r="G229" s="165">
        <v>62589.69616719996</v>
      </c>
      <c r="H229" s="165">
        <v>46478.789794189979</v>
      </c>
      <c r="I229" s="241">
        <f t="shared" si="14"/>
        <v>0.10215136596765446</v>
      </c>
      <c r="J229" s="38">
        <v>328034</v>
      </c>
      <c r="K229" s="33">
        <v>45124.36</v>
      </c>
      <c r="L229" s="83">
        <v>34056.492840000006</v>
      </c>
      <c r="M229" s="51">
        <v>38302</v>
      </c>
      <c r="N229" s="53">
        <v>5268.82</v>
      </c>
      <c r="O229" s="51">
        <v>48956</v>
      </c>
      <c r="P229" s="53">
        <v>6734.39</v>
      </c>
      <c r="Q229" s="54">
        <v>62322</v>
      </c>
      <c r="R229" s="55">
        <v>8573.01</v>
      </c>
      <c r="S229" s="51">
        <v>65746</v>
      </c>
      <c r="T229" s="53">
        <v>9044.02</v>
      </c>
      <c r="U229" s="54">
        <v>68797</v>
      </c>
      <c r="V229" s="55">
        <v>9463.7199999999993</v>
      </c>
      <c r="W229" s="51">
        <v>43911</v>
      </c>
      <c r="X229" s="53">
        <v>6040.4</v>
      </c>
      <c r="Y229" s="181">
        <v>126965.19999999969</v>
      </c>
      <c r="Z229" s="174">
        <v>17465.336167199963</v>
      </c>
      <c r="AA229" s="199">
        <v>12422.296954189971</v>
      </c>
      <c r="AB229" s="186">
        <v>27687</v>
      </c>
      <c r="AC229" s="187">
        <v>3808.62372</v>
      </c>
      <c r="AD229" s="188">
        <v>2853.001863</v>
      </c>
      <c r="AE229" s="186">
        <v>39866.579999999987</v>
      </c>
      <c r="AF229" s="187">
        <v>5484.05</v>
      </c>
      <c r="AG229" s="188">
        <v>4096.0500000000029</v>
      </c>
      <c r="AH229" s="186">
        <v>32338.62</v>
      </c>
      <c r="AI229" s="187">
        <v>4448.5005671999998</v>
      </c>
      <c r="AJ229" s="188">
        <v>3034.0349375999999</v>
      </c>
      <c r="AK229" s="186">
        <v>27072.999999999716</v>
      </c>
      <c r="AL229" s="187">
        <v>3724.1618799999637</v>
      </c>
      <c r="AM229" s="188">
        <v>2439.2101535899687</v>
      </c>
      <c r="AN229" s="186">
        <v>0</v>
      </c>
      <c r="AO229" s="187">
        <v>0</v>
      </c>
      <c r="AP229" s="188">
        <v>0</v>
      </c>
      <c r="AQ229" s="186">
        <v>0</v>
      </c>
      <c r="AR229" s="187">
        <v>0</v>
      </c>
      <c r="AS229" s="188">
        <v>0</v>
      </c>
    </row>
    <row r="230" spans="1:45" s="37" customFormat="1" ht="12" customHeight="1" x14ac:dyDescent="0.2">
      <c r="A230" s="123">
        <v>87</v>
      </c>
      <c r="B230" s="136" t="s">
        <v>597</v>
      </c>
      <c r="C230" s="93">
        <v>0.4</v>
      </c>
      <c r="D230" s="30" t="s">
        <v>212</v>
      </c>
      <c r="E230" s="31" t="s">
        <v>598</v>
      </c>
      <c r="F230" s="171">
        <v>1283646.7024000003</v>
      </c>
      <c r="G230" s="165">
        <v>162227.272672672</v>
      </c>
      <c r="H230" s="165">
        <v>119107.62504894401</v>
      </c>
      <c r="I230" s="241">
        <f t="shared" si="14"/>
        <v>9.2788478968747118E-2</v>
      </c>
      <c r="J230" s="38">
        <v>874153</v>
      </c>
      <c r="K230" s="33">
        <v>110475.45999999999</v>
      </c>
      <c r="L230" s="83">
        <v>80981.537779999999</v>
      </c>
      <c r="M230" s="51">
        <v>185888</v>
      </c>
      <c r="N230" s="53">
        <v>23492.53</v>
      </c>
      <c r="O230" s="51">
        <v>129333</v>
      </c>
      <c r="P230" s="53">
        <v>16345.1</v>
      </c>
      <c r="Q230" s="54">
        <v>78308</v>
      </c>
      <c r="R230" s="55">
        <v>9896.57</v>
      </c>
      <c r="S230" s="51">
        <v>180027</v>
      </c>
      <c r="T230" s="53">
        <v>22751.81</v>
      </c>
      <c r="U230" s="54">
        <v>190606</v>
      </c>
      <c r="V230" s="55">
        <v>24088.79</v>
      </c>
      <c r="W230" s="51">
        <v>109991</v>
      </c>
      <c r="X230" s="53">
        <v>13900.66</v>
      </c>
      <c r="Y230" s="181">
        <v>409493.70240000018</v>
      </c>
      <c r="Z230" s="174">
        <v>51751.812672671993</v>
      </c>
      <c r="AA230" s="199">
        <v>38126.087268944015</v>
      </c>
      <c r="AB230" s="186">
        <v>19847.464</v>
      </c>
      <c r="AC230" s="187">
        <v>2508.32250032</v>
      </c>
      <c r="AD230" s="188">
        <v>1837.6899263360001</v>
      </c>
      <c r="AE230" s="186">
        <v>16377.127999999995</v>
      </c>
      <c r="AF230" s="187">
        <v>2069.7399999999998</v>
      </c>
      <c r="AG230" s="188">
        <v>1483.4999999999998</v>
      </c>
      <c r="AH230" s="186">
        <v>57123.696000000004</v>
      </c>
      <c r="AI230" s="187">
        <v>7219.2927004800003</v>
      </c>
      <c r="AJ230" s="188">
        <v>4654.6840978560003</v>
      </c>
      <c r="AK230" s="186">
        <v>42315.163200000003</v>
      </c>
      <c r="AL230" s="187">
        <v>5347.7903252160004</v>
      </c>
      <c r="AM230" s="188">
        <v>3413.652022192</v>
      </c>
      <c r="AN230" s="186">
        <v>88871.236799999999</v>
      </c>
      <c r="AO230" s="187">
        <v>11231.546906784</v>
      </c>
      <c r="AP230" s="188">
        <v>8239.9473865119999</v>
      </c>
      <c r="AQ230" s="186">
        <v>184959.01440000019</v>
      </c>
      <c r="AR230" s="187">
        <v>23375.120239871991</v>
      </c>
      <c r="AS230" s="188">
        <v>18496.613836048018</v>
      </c>
    </row>
    <row r="231" spans="1:45" s="37" customFormat="1" ht="12" customHeight="1" x14ac:dyDescent="0.2">
      <c r="A231" s="123">
        <v>88</v>
      </c>
      <c r="B231" s="136" t="s">
        <v>599</v>
      </c>
      <c r="C231" s="93">
        <v>0.16</v>
      </c>
      <c r="D231" s="30" t="s">
        <v>212</v>
      </c>
      <c r="E231" s="31" t="s">
        <v>600</v>
      </c>
      <c r="F231" s="171">
        <v>443397.66159999999</v>
      </c>
      <c r="G231" s="165">
        <v>59557.16400771201</v>
      </c>
      <c r="H231" s="165">
        <v>44769.508064360009</v>
      </c>
      <c r="I231" s="241">
        <f t="shared" si="14"/>
        <v>0.10096920200889037</v>
      </c>
      <c r="J231" s="38">
        <v>294131</v>
      </c>
      <c r="K231" s="33">
        <v>39507.67</v>
      </c>
      <c r="L231" s="83">
        <v>29583.690060000004</v>
      </c>
      <c r="M231" s="51">
        <v>93807</v>
      </c>
      <c r="N231" s="53">
        <v>12600.16</v>
      </c>
      <c r="O231" s="51">
        <v>55265</v>
      </c>
      <c r="P231" s="53">
        <v>7423.19</v>
      </c>
      <c r="Q231" s="54">
        <v>37357</v>
      </c>
      <c r="R231" s="55">
        <v>5017.79</v>
      </c>
      <c r="S231" s="51">
        <v>14199</v>
      </c>
      <c r="T231" s="53">
        <v>1907.21</v>
      </c>
      <c r="U231" s="54">
        <v>50616</v>
      </c>
      <c r="V231" s="55">
        <v>6798.74</v>
      </c>
      <c r="W231" s="51">
        <v>42887</v>
      </c>
      <c r="X231" s="53">
        <v>5760.58</v>
      </c>
      <c r="Y231" s="181">
        <v>149266.66159999999</v>
      </c>
      <c r="Z231" s="174">
        <v>20049.494007712012</v>
      </c>
      <c r="AA231" s="199">
        <v>15185.81800436</v>
      </c>
      <c r="AB231" s="186">
        <v>12369.6996</v>
      </c>
      <c r="AC231" s="187">
        <v>1661.498050272</v>
      </c>
      <c r="AD231" s="188">
        <v>1227.9862924439999</v>
      </c>
      <c r="AE231" s="186">
        <v>10916.870000000014</v>
      </c>
      <c r="AF231" s="187">
        <v>1466.35</v>
      </c>
      <c r="AG231" s="188">
        <v>1063.4000000000001</v>
      </c>
      <c r="AH231" s="186">
        <v>9478.8444</v>
      </c>
      <c r="AI231" s="187">
        <v>1273.198379808</v>
      </c>
      <c r="AJ231" s="188">
        <v>829.67740377600001</v>
      </c>
      <c r="AK231" s="186">
        <v>12728.4108</v>
      </c>
      <c r="AL231" s="187">
        <v>1709.6801386560001</v>
      </c>
      <c r="AM231" s="188">
        <v>1101.1583819279999</v>
      </c>
      <c r="AN231" s="186">
        <v>36135.7788</v>
      </c>
      <c r="AO231" s="187">
        <v>4853.7578084159995</v>
      </c>
      <c r="AP231" s="188">
        <v>3650.620299276</v>
      </c>
      <c r="AQ231" s="186">
        <v>67637.05799999999</v>
      </c>
      <c r="AR231" s="187">
        <v>9085.0096305600127</v>
      </c>
      <c r="AS231" s="188">
        <v>7312.9756269360014</v>
      </c>
    </row>
    <row r="232" spans="1:45" s="37" customFormat="1" ht="12" customHeight="1" x14ac:dyDescent="0.2">
      <c r="A232" s="123">
        <v>89</v>
      </c>
      <c r="B232" s="124" t="s">
        <v>611</v>
      </c>
      <c r="C232" s="93">
        <v>0.31</v>
      </c>
      <c r="D232" s="30" t="s">
        <v>212</v>
      </c>
      <c r="E232" s="31" t="s">
        <v>612</v>
      </c>
      <c r="F232" s="171">
        <v>327355.7696</v>
      </c>
      <c r="G232" s="165">
        <v>41371.218422047998</v>
      </c>
      <c r="H232" s="165">
        <v>30466.271840088004</v>
      </c>
      <c r="I232" s="241">
        <f t="shared" si="14"/>
        <v>9.3067771120439124E-2</v>
      </c>
      <c r="J232" s="38">
        <v>281673</v>
      </c>
      <c r="K232" s="33">
        <v>35597.83</v>
      </c>
      <c r="L232" s="83">
        <v>26094.182980000005</v>
      </c>
      <c r="M232" s="51">
        <v>85507</v>
      </c>
      <c r="N232" s="53">
        <v>10806.37</v>
      </c>
      <c r="O232" s="51">
        <v>52934</v>
      </c>
      <c r="P232" s="53">
        <v>6689.8</v>
      </c>
      <c r="Q232" s="54">
        <v>28576</v>
      </c>
      <c r="R232" s="55">
        <v>3611.43</v>
      </c>
      <c r="S232" s="51">
        <v>56757</v>
      </c>
      <c r="T232" s="53">
        <v>7172.95</v>
      </c>
      <c r="U232" s="54">
        <v>52490</v>
      </c>
      <c r="V232" s="55">
        <v>6633.69</v>
      </c>
      <c r="W232" s="51">
        <v>5409</v>
      </c>
      <c r="X232" s="53">
        <v>683.59</v>
      </c>
      <c r="Y232" s="181">
        <v>45682.769599999992</v>
      </c>
      <c r="Z232" s="174">
        <v>5773.3884220479977</v>
      </c>
      <c r="AA232" s="199">
        <v>4372.0888600879998</v>
      </c>
      <c r="AB232" s="186">
        <v>0</v>
      </c>
      <c r="AC232" s="187">
        <v>0</v>
      </c>
      <c r="AD232" s="188">
        <v>0</v>
      </c>
      <c r="AE232" s="186">
        <v>0</v>
      </c>
      <c r="AF232" s="187">
        <v>0</v>
      </c>
      <c r="AG232" s="188">
        <v>0</v>
      </c>
      <c r="AH232" s="186">
        <v>525.42160000000001</v>
      </c>
      <c r="AI232" s="187">
        <v>66.402781808</v>
      </c>
      <c r="AJ232" s="188">
        <v>48.938498992</v>
      </c>
      <c r="AK232" s="186">
        <v>0</v>
      </c>
      <c r="AL232" s="187">
        <v>0</v>
      </c>
      <c r="AM232" s="188">
        <v>0</v>
      </c>
      <c r="AN232" s="186">
        <v>21983.308000000001</v>
      </c>
      <c r="AO232" s="187">
        <v>2778.2504650400001</v>
      </c>
      <c r="AP232" s="188">
        <v>2003.258417904</v>
      </c>
      <c r="AQ232" s="186">
        <v>23174.03999999999</v>
      </c>
      <c r="AR232" s="187">
        <v>2928.7351751999981</v>
      </c>
      <c r="AS232" s="188">
        <v>2319.8919431919999</v>
      </c>
    </row>
    <row r="233" spans="1:45" s="37" customFormat="1" ht="12" customHeight="1" x14ac:dyDescent="0.2">
      <c r="A233" s="123">
        <v>90</v>
      </c>
      <c r="B233" s="124" t="s">
        <v>613</v>
      </c>
      <c r="C233" s="93">
        <v>0.14499999999999999</v>
      </c>
      <c r="D233" s="30" t="s">
        <v>212</v>
      </c>
      <c r="E233" s="31" t="s">
        <v>614</v>
      </c>
      <c r="F233" s="171">
        <v>382348.18788307998</v>
      </c>
      <c r="G233" s="165">
        <v>52595.804606756472</v>
      </c>
      <c r="H233" s="165">
        <v>39455.743219624521</v>
      </c>
      <c r="I233" s="241">
        <f t="shared" si="14"/>
        <v>0.10319322667141782</v>
      </c>
      <c r="J233" s="38">
        <v>249292</v>
      </c>
      <c r="K233" s="33">
        <v>34292.6</v>
      </c>
      <c r="L233" s="83">
        <v>25881.48792</v>
      </c>
      <c r="M233" s="51">
        <v>65052</v>
      </c>
      <c r="N233" s="53">
        <v>8948.5499999999993</v>
      </c>
      <c r="O233" s="51">
        <v>42999</v>
      </c>
      <c r="P233" s="53">
        <v>5914.94</v>
      </c>
      <c r="Q233" s="54">
        <v>27931</v>
      </c>
      <c r="R233" s="55">
        <v>3842.19</v>
      </c>
      <c r="S233" s="51">
        <v>38871</v>
      </c>
      <c r="T233" s="53">
        <v>5347.09</v>
      </c>
      <c r="U233" s="54">
        <v>57372</v>
      </c>
      <c r="V233" s="55">
        <v>7892.09</v>
      </c>
      <c r="W233" s="51">
        <v>17067</v>
      </c>
      <c r="X233" s="53">
        <v>2347.7399999999998</v>
      </c>
      <c r="Y233" s="181">
        <v>133056.18788307998</v>
      </c>
      <c r="Z233" s="174">
        <v>18303.204606756473</v>
      </c>
      <c r="AA233" s="199">
        <v>13574.255299624525</v>
      </c>
      <c r="AB233" s="186">
        <v>9974.6474755199997</v>
      </c>
      <c r="AC233" s="187">
        <v>1372.1125067325299</v>
      </c>
      <c r="AD233" s="188">
        <v>962.28358834804601</v>
      </c>
      <c r="AE233" s="186">
        <v>10745.599000000002</v>
      </c>
      <c r="AF233" s="187">
        <v>1478.16</v>
      </c>
      <c r="AG233" s="188">
        <v>1003.2700000000001</v>
      </c>
      <c r="AH233" s="186">
        <v>9643.0113701999999</v>
      </c>
      <c r="AI233" s="187">
        <v>1326.49264408471</v>
      </c>
      <c r="AJ233" s="188">
        <v>800.23130947245704</v>
      </c>
      <c r="AK233" s="186">
        <v>11837.162728560001</v>
      </c>
      <c r="AL233" s="187">
        <v>1628.3201049407101</v>
      </c>
      <c r="AM233" s="188">
        <v>1003.19580883439</v>
      </c>
      <c r="AN233" s="186">
        <v>33144.200178960004</v>
      </c>
      <c r="AO233" s="187">
        <v>4559.31617661774</v>
      </c>
      <c r="AP233" s="188">
        <v>3411.4948533695001</v>
      </c>
      <c r="AQ233" s="186">
        <v>57711.56712983999</v>
      </c>
      <c r="AR233" s="187">
        <v>7938.8031743807851</v>
      </c>
      <c r="AS233" s="188">
        <v>6393.7797396001315</v>
      </c>
    </row>
    <row r="234" spans="1:45" s="37" customFormat="1" ht="12" customHeight="1" x14ac:dyDescent="0.2">
      <c r="A234" s="123">
        <v>91</v>
      </c>
      <c r="B234" s="124" t="s">
        <v>615</v>
      </c>
      <c r="C234" s="93">
        <v>0.45</v>
      </c>
      <c r="D234" s="30" t="s">
        <v>212</v>
      </c>
      <c r="E234" s="31" t="s">
        <v>616</v>
      </c>
      <c r="F234" s="171">
        <v>1011178.568</v>
      </c>
      <c r="G234" s="165">
        <v>122716.62696512</v>
      </c>
      <c r="H234" s="165">
        <v>88411.975445119984</v>
      </c>
      <c r="I234" s="241">
        <f t="shared" si="14"/>
        <v>8.7434582024408555E-2</v>
      </c>
      <c r="J234" s="38">
        <v>736303</v>
      </c>
      <c r="K234" s="33">
        <v>89357.73</v>
      </c>
      <c r="L234" s="83">
        <v>64514.866779999997</v>
      </c>
      <c r="M234" s="51">
        <v>129864</v>
      </c>
      <c r="N234" s="53">
        <v>15760.3</v>
      </c>
      <c r="O234" s="51">
        <v>97194</v>
      </c>
      <c r="P234" s="53">
        <v>11795.46</v>
      </c>
      <c r="Q234" s="54">
        <v>79690</v>
      </c>
      <c r="R234" s="55">
        <v>9671.18</v>
      </c>
      <c r="S234" s="51">
        <v>157133</v>
      </c>
      <c r="T234" s="53">
        <v>19069.66</v>
      </c>
      <c r="U234" s="54">
        <v>176169</v>
      </c>
      <c r="V234" s="55">
        <v>21379.87</v>
      </c>
      <c r="W234" s="51">
        <v>96253</v>
      </c>
      <c r="X234" s="53">
        <v>11681.26</v>
      </c>
      <c r="Y234" s="181">
        <v>274875.56800000003</v>
      </c>
      <c r="Z234" s="174">
        <v>33358.896965119995</v>
      </c>
      <c r="AA234" s="199">
        <v>23897.108665119995</v>
      </c>
      <c r="AB234" s="186">
        <v>50256.192000000003</v>
      </c>
      <c r="AC234" s="187">
        <v>6099.0914611199996</v>
      </c>
      <c r="AD234" s="188">
        <v>4367.2809876800002</v>
      </c>
      <c r="AE234" s="186">
        <v>43032.975999999995</v>
      </c>
      <c r="AF234" s="187">
        <v>5222.4799999999996</v>
      </c>
      <c r="AG234" s="188">
        <v>3648.5799999999963</v>
      </c>
      <c r="AH234" s="186">
        <v>29570.495999999999</v>
      </c>
      <c r="AI234" s="187">
        <v>3588.6753945599999</v>
      </c>
      <c r="AJ234" s="188">
        <v>2304.5954619200002</v>
      </c>
      <c r="AK234" s="186">
        <v>28015.504000000001</v>
      </c>
      <c r="AL234" s="187">
        <v>3399.96156544</v>
      </c>
      <c r="AM234" s="188">
        <v>2147.6815030399998</v>
      </c>
      <c r="AN234" s="186">
        <v>52345.248</v>
      </c>
      <c r="AO234" s="187">
        <v>6352.61929728</v>
      </c>
      <c r="AP234" s="188">
        <v>4605.6195814399998</v>
      </c>
      <c r="AQ234" s="186">
        <v>71655.152000000031</v>
      </c>
      <c r="AR234" s="187">
        <v>8696.069246719997</v>
      </c>
      <c r="AS234" s="188">
        <v>6823.3511310399981</v>
      </c>
    </row>
    <row r="235" spans="1:45" s="37" customFormat="1" ht="12" customHeight="1" x14ac:dyDescent="0.2">
      <c r="A235" s="123">
        <v>92</v>
      </c>
      <c r="B235" s="124" t="s">
        <v>617</v>
      </c>
      <c r="C235" s="93">
        <v>0.25</v>
      </c>
      <c r="D235" s="30" t="s">
        <v>212</v>
      </c>
      <c r="E235" s="31" t="s">
        <v>618</v>
      </c>
      <c r="F235" s="171">
        <v>714708.76800000004</v>
      </c>
      <c r="G235" s="165">
        <v>90324.891402879992</v>
      </c>
      <c r="H235" s="165">
        <v>66034.552332480001</v>
      </c>
      <c r="I235" s="241">
        <f t="shared" si="14"/>
        <v>9.2393650797467197E-2</v>
      </c>
      <c r="J235" s="38">
        <v>508249</v>
      </c>
      <c r="K235" s="33">
        <v>64232.509999999995</v>
      </c>
      <c r="L235" s="83">
        <v>47084.188740000005</v>
      </c>
      <c r="M235" s="51">
        <v>96752</v>
      </c>
      <c r="N235" s="53">
        <v>12227.52</v>
      </c>
      <c r="O235" s="51">
        <v>74687</v>
      </c>
      <c r="P235" s="53">
        <v>9438.94</v>
      </c>
      <c r="Q235" s="54">
        <v>62813</v>
      </c>
      <c r="R235" s="55">
        <v>7938.31</v>
      </c>
      <c r="S235" s="51">
        <v>90649</v>
      </c>
      <c r="T235" s="53">
        <v>11456.22</v>
      </c>
      <c r="U235" s="54">
        <v>115459</v>
      </c>
      <c r="V235" s="55">
        <v>14591.71</v>
      </c>
      <c r="W235" s="51">
        <v>67889</v>
      </c>
      <c r="X235" s="53">
        <v>8579.81</v>
      </c>
      <c r="Y235" s="181">
        <v>206459.76800000001</v>
      </c>
      <c r="Z235" s="174">
        <v>26092.381402880004</v>
      </c>
      <c r="AA235" s="199">
        <v>18950.36359248</v>
      </c>
      <c r="AB235" s="186">
        <v>36748.296000000002</v>
      </c>
      <c r="AC235" s="187">
        <v>4644.2496484800004</v>
      </c>
      <c r="AD235" s="188">
        <v>3384.4666982399999</v>
      </c>
      <c r="AE235" s="186">
        <v>32177.591999999982</v>
      </c>
      <c r="AF235" s="187">
        <v>4066.6</v>
      </c>
      <c r="AG235" s="188">
        <v>2890.7499999999986</v>
      </c>
      <c r="AH235" s="186">
        <v>22868.560000000001</v>
      </c>
      <c r="AI235" s="187">
        <v>2890.1286128000002</v>
      </c>
      <c r="AJ235" s="188">
        <v>1898.7145195200001</v>
      </c>
      <c r="AK235" s="186">
        <v>21696.031999999999</v>
      </c>
      <c r="AL235" s="187">
        <v>2741.9445241600001</v>
      </c>
      <c r="AM235" s="188">
        <v>1759.7785218399999</v>
      </c>
      <c r="AN235" s="186">
        <v>39573</v>
      </c>
      <c r="AO235" s="187">
        <v>5001.2357400000001</v>
      </c>
      <c r="AP235" s="188">
        <v>3667.16577968</v>
      </c>
      <c r="AQ235" s="186">
        <v>53396.288000000022</v>
      </c>
      <c r="AR235" s="187">
        <v>6748.2228774400019</v>
      </c>
      <c r="AS235" s="188">
        <v>5349.488073200002</v>
      </c>
    </row>
    <row r="236" spans="1:45" s="37" customFormat="1" ht="12" customHeight="1" x14ac:dyDescent="0.2">
      <c r="A236" s="123">
        <v>93</v>
      </c>
      <c r="B236" s="124" t="s">
        <v>621</v>
      </c>
      <c r="C236" s="93">
        <v>0.2</v>
      </c>
      <c r="D236" s="30" t="s">
        <v>212</v>
      </c>
      <c r="E236" s="31" t="s">
        <v>622</v>
      </c>
      <c r="F236" s="171">
        <v>286939.348</v>
      </c>
      <c r="G236" s="165">
        <v>39014.793640000011</v>
      </c>
      <c r="H236" s="165">
        <v>29584.566900527985</v>
      </c>
      <c r="I236" s="241">
        <f t="shared" si="14"/>
        <v>0.10310390368813407</v>
      </c>
      <c r="J236" s="38">
        <v>190821</v>
      </c>
      <c r="K236" s="33">
        <v>26104.179999999997</v>
      </c>
      <c r="L236" s="83">
        <v>19665.879459999996</v>
      </c>
      <c r="M236" s="51">
        <v>49494</v>
      </c>
      <c r="N236" s="53">
        <v>6808.39</v>
      </c>
      <c r="O236" s="51">
        <v>38407</v>
      </c>
      <c r="P236" s="53">
        <v>5283.27</v>
      </c>
      <c r="Q236" s="54">
        <v>16063</v>
      </c>
      <c r="R236" s="55">
        <v>2209.63</v>
      </c>
      <c r="S236" s="51">
        <v>47187</v>
      </c>
      <c r="T236" s="53">
        <v>6474.42</v>
      </c>
      <c r="U236" s="54">
        <v>33422</v>
      </c>
      <c r="V236" s="55">
        <v>4489.24</v>
      </c>
      <c r="W236" s="51">
        <v>6248</v>
      </c>
      <c r="X236" s="53">
        <v>839.23</v>
      </c>
      <c r="Y236" s="181">
        <v>96118.347999999984</v>
      </c>
      <c r="Z236" s="174">
        <v>12910.613640000014</v>
      </c>
      <c r="AA236" s="199">
        <v>9918.6874405279905</v>
      </c>
      <c r="AB236" s="186">
        <v>1725.6976</v>
      </c>
      <c r="AC236" s="187">
        <v>231.795701632</v>
      </c>
      <c r="AD236" s="188">
        <v>177.01734388</v>
      </c>
      <c r="AE236" s="186">
        <v>1053.8480000000013</v>
      </c>
      <c r="AF236" s="187">
        <v>141.55000000000001</v>
      </c>
      <c r="AG236" s="188">
        <v>100.07999999999997</v>
      </c>
      <c r="AH236" s="186">
        <v>6178.6288000000004</v>
      </c>
      <c r="AI236" s="187">
        <v>829.91342041600001</v>
      </c>
      <c r="AJ236" s="188">
        <v>551.55319437599996</v>
      </c>
      <c r="AK236" s="186">
        <v>6008.5528000000004</v>
      </c>
      <c r="AL236" s="187">
        <v>807.06881209599999</v>
      </c>
      <c r="AM236" s="188">
        <v>530.83321867999996</v>
      </c>
      <c r="AN236" s="186">
        <v>26486.867999999999</v>
      </c>
      <c r="AO236" s="187">
        <v>3557.7161097600001</v>
      </c>
      <c r="AP236" s="188">
        <v>2658.2038410959999</v>
      </c>
      <c r="AQ236" s="186">
        <v>54664.752799999987</v>
      </c>
      <c r="AR236" s="187">
        <v>7342.5695960960156</v>
      </c>
      <c r="AS236" s="188">
        <v>5900.9998424959904</v>
      </c>
    </row>
    <row r="237" spans="1:45" s="37" customFormat="1" ht="12" customHeight="1" x14ac:dyDescent="0.2">
      <c r="A237" s="123">
        <v>94</v>
      </c>
      <c r="B237" s="124" t="s">
        <v>623</v>
      </c>
      <c r="C237" s="93">
        <v>0.2</v>
      </c>
      <c r="D237" s="30" t="s">
        <v>212</v>
      </c>
      <c r="E237" s="31" t="s">
        <v>624</v>
      </c>
      <c r="F237" s="171">
        <v>418543.09599999996</v>
      </c>
      <c r="G237" s="165">
        <v>56569.421859840011</v>
      </c>
      <c r="H237" s="165">
        <v>42461.048899040012</v>
      </c>
      <c r="I237" s="241">
        <f t="shared" si="14"/>
        <v>0.10144964593810912</v>
      </c>
      <c r="J237" s="38">
        <v>270316</v>
      </c>
      <c r="K237" s="33">
        <v>36659.560000000005</v>
      </c>
      <c r="L237" s="83">
        <v>27539.098160000009</v>
      </c>
      <c r="M237" s="51">
        <v>56388</v>
      </c>
      <c r="N237" s="53">
        <v>7756.73</v>
      </c>
      <c r="O237" s="51">
        <v>39508</v>
      </c>
      <c r="P237" s="53">
        <v>5434.72</v>
      </c>
      <c r="Q237" s="54">
        <v>20785</v>
      </c>
      <c r="R237" s="55">
        <v>2831.8599999999997</v>
      </c>
      <c r="S237" s="51">
        <v>73079</v>
      </c>
      <c r="T237" s="53">
        <v>9815.9699999999993</v>
      </c>
      <c r="U237" s="54">
        <v>61309</v>
      </c>
      <c r="V237" s="55">
        <v>8235.02</v>
      </c>
      <c r="W237" s="51">
        <v>19247</v>
      </c>
      <c r="X237" s="53">
        <v>2585.2600000000002</v>
      </c>
      <c r="Y237" s="181">
        <v>148227.09599999996</v>
      </c>
      <c r="Z237" s="174">
        <v>19909.861859840006</v>
      </c>
      <c r="AA237" s="199">
        <v>14921.950739040003</v>
      </c>
      <c r="AB237" s="186">
        <v>4744.32</v>
      </c>
      <c r="AC237" s="187">
        <v>637.2570624</v>
      </c>
      <c r="AD237" s="188">
        <v>468.55300648000002</v>
      </c>
      <c r="AE237" s="186">
        <v>7703.1840000000084</v>
      </c>
      <c r="AF237" s="187">
        <v>1034.69</v>
      </c>
      <c r="AG237" s="188">
        <v>762.10000000000014</v>
      </c>
      <c r="AH237" s="186">
        <v>21902.063999999998</v>
      </c>
      <c r="AI237" s="187">
        <v>2941.88523648</v>
      </c>
      <c r="AJ237" s="188">
        <v>1999.5832153599999</v>
      </c>
      <c r="AK237" s="186">
        <v>17210.04</v>
      </c>
      <c r="AL237" s="187">
        <v>2311.6525728000001</v>
      </c>
      <c r="AM237" s="188">
        <v>1515.3923411999999</v>
      </c>
      <c r="AN237" s="186">
        <v>37673.784</v>
      </c>
      <c r="AO237" s="187">
        <v>5060.3426668800003</v>
      </c>
      <c r="AP237" s="188">
        <v>3807.4376818400001</v>
      </c>
      <c r="AQ237" s="186">
        <v>58993.703999999969</v>
      </c>
      <c r="AR237" s="187">
        <v>7924.0343212800062</v>
      </c>
      <c r="AS237" s="188">
        <v>6368.8844941600028</v>
      </c>
    </row>
    <row r="238" spans="1:45" s="37" customFormat="1" ht="12" customHeight="1" x14ac:dyDescent="0.2">
      <c r="A238" s="123">
        <v>95</v>
      </c>
      <c r="B238" s="124" t="s">
        <v>625</v>
      </c>
      <c r="C238" s="93">
        <v>0.32500000000000001</v>
      </c>
      <c r="D238" s="30" t="s">
        <v>212</v>
      </c>
      <c r="E238" s="31" t="s">
        <v>626</v>
      </c>
      <c r="F238" s="171">
        <v>506436.84799999982</v>
      </c>
      <c r="G238" s="165">
        <v>64003.485786720012</v>
      </c>
      <c r="H238" s="165">
        <v>47461.800584959987</v>
      </c>
      <c r="I238" s="241">
        <f t="shared" si="14"/>
        <v>9.3717115514785773E-2</v>
      </c>
      <c r="J238" s="38">
        <v>310820</v>
      </c>
      <c r="K238" s="33">
        <v>39281.43</v>
      </c>
      <c r="L238" s="83">
        <v>28794.3632</v>
      </c>
      <c r="M238" s="51">
        <v>89218</v>
      </c>
      <c r="N238" s="53">
        <v>11275.37</v>
      </c>
      <c r="O238" s="51">
        <v>42825</v>
      </c>
      <c r="P238" s="53">
        <v>5412.22</v>
      </c>
      <c r="Q238" s="54">
        <v>13674</v>
      </c>
      <c r="R238" s="55">
        <v>1728.12</v>
      </c>
      <c r="S238" s="51">
        <v>94969</v>
      </c>
      <c r="T238" s="53">
        <v>12002.18</v>
      </c>
      <c r="U238" s="54">
        <v>59735</v>
      </c>
      <c r="V238" s="55">
        <v>7549.31</v>
      </c>
      <c r="W238" s="51">
        <v>10399</v>
      </c>
      <c r="X238" s="53">
        <v>1314.23</v>
      </c>
      <c r="Y238" s="181">
        <v>195616.84799999982</v>
      </c>
      <c r="Z238" s="174">
        <v>24722.055786720011</v>
      </c>
      <c r="AA238" s="199">
        <v>18667.437384959991</v>
      </c>
      <c r="AB238" s="186">
        <v>742.58399999999995</v>
      </c>
      <c r="AC238" s="187">
        <v>93.847765920000001</v>
      </c>
      <c r="AD238" s="188">
        <v>68.636091960000002</v>
      </c>
      <c r="AE238" s="186">
        <v>64.103999999999999</v>
      </c>
      <c r="AF238" s="187">
        <v>8.1</v>
      </c>
      <c r="AG238" s="188">
        <v>5.37</v>
      </c>
      <c r="AH238" s="186">
        <v>2717.0279999999998</v>
      </c>
      <c r="AI238" s="187">
        <v>343.37799863999999</v>
      </c>
      <c r="AJ238" s="188">
        <v>199.71805488000001</v>
      </c>
      <c r="AK238" s="186">
        <v>5833.62</v>
      </c>
      <c r="AL238" s="187">
        <v>737.25289559999999</v>
      </c>
      <c r="AM238" s="188">
        <v>462.65503272000001</v>
      </c>
      <c r="AN238" s="186">
        <v>84109.092000000004</v>
      </c>
      <c r="AO238" s="187">
        <v>10629.70704696</v>
      </c>
      <c r="AP238" s="188">
        <v>7765.7757663599996</v>
      </c>
      <c r="AQ238" s="186">
        <v>102150.41999999982</v>
      </c>
      <c r="AR238" s="187">
        <v>12909.77007960001</v>
      </c>
      <c r="AS238" s="188">
        <v>10165.282439039991</v>
      </c>
    </row>
    <row r="239" spans="1:45" s="37" customFormat="1" ht="12" customHeight="1" x14ac:dyDescent="0.2">
      <c r="A239" s="123">
        <v>96</v>
      </c>
      <c r="B239" s="124" t="s">
        <v>619</v>
      </c>
      <c r="C239" s="93">
        <v>0.5</v>
      </c>
      <c r="D239" s="30" t="s">
        <v>212</v>
      </c>
      <c r="E239" s="31" t="s">
        <v>620</v>
      </c>
      <c r="F239" s="171">
        <v>1336739.8319999999</v>
      </c>
      <c r="G239" s="165">
        <v>162226.73848</v>
      </c>
      <c r="H239" s="165">
        <v>116769.39232543999</v>
      </c>
      <c r="I239" s="241">
        <f t="shared" si="14"/>
        <v>8.735386612272357E-2</v>
      </c>
      <c r="J239" s="38">
        <v>983165</v>
      </c>
      <c r="K239" s="33">
        <v>119316.9</v>
      </c>
      <c r="L239" s="83">
        <v>86144.912899999996</v>
      </c>
      <c r="M239" s="51">
        <v>176981</v>
      </c>
      <c r="N239" s="53">
        <v>21478.41</v>
      </c>
      <c r="O239" s="51">
        <v>131258</v>
      </c>
      <c r="P239" s="53">
        <v>15929.47</v>
      </c>
      <c r="Q239" s="54">
        <v>108665</v>
      </c>
      <c r="R239" s="55">
        <v>13187.58</v>
      </c>
      <c r="S239" s="51">
        <v>214317</v>
      </c>
      <c r="T239" s="53">
        <v>26009.51</v>
      </c>
      <c r="U239" s="54">
        <v>224968</v>
      </c>
      <c r="V239" s="55">
        <v>27302.12</v>
      </c>
      <c r="W239" s="51">
        <v>126976</v>
      </c>
      <c r="X239" s="53">
        <v>15409.81</v>
      </c>
      <c r="Y239" s="181">
        <v>353574.83199999999</v>
      </c>
      <c r="Z239" s="174">
        <v>42909.838480000006</v>
      </c>
      <c r="AA239" s="199">
        <v>30624.479425439997</v>
      </c>
      <c r="AB239" s="186">
        <v>69536.304000000004</v>
      </c>
      <c r="AC239" s="187">
        <v>8438.9258534399996</v>
      </c>
      <c r="AD239" s="188">
        <v>6026.2616232</v>
      </c>
      <c r="AE239" s="186">
        <v>59406.832000000002</v>
      </c>
      <c r="AF239" s="187">
        <v>7209.61</v>
      </c>
      <c r="AG239" s="188">
        <v>5030.57</v>
      </c>
      <c r="AH239" s="186">
        <v>39353.856</v>
      </c>
      <c r="AI239" s="187">
        <v>4775.9839641600001</v>
      </c>
      <c r="AJ239" s="188">
        <v>3070.1164163200001</v>
      </c>
      <c r="AK239" s="186">
        <v>36199.648000000001</v>
      </c>
      <c r="AL239" s="187">
        <v>4393.1892812799997</v>
      </c>
      <c r="AM239" s="188">
        <v>2766.07260864</v>
      </c>
      <c r="AN239" s="186">
        <v>64089.84</v>
      </c>
      <c r="AO239" s="187">
        <v>7777.9429823999999</v>
      </c>
      <c r="AP239" s="188">
        <v>5644.2248380800002</v>
      </c>
      <c r="AQ239" s="186">
        <v>84988.351999999999</v>
      </c>
      <c r="AR239" s="187">
        <v>10314.186398720005</v>
      </c>
      <c r="AS239" s="188">
        <v>8087.2339391999958</v>
      </c>
    </row>
    <row r="240" spans="1:45" s="37" customFormat="1" ht="12" customHeight="1" x14ac:dyDescent="0.2">
      <c r="A240" s="123">
        <v>97</v>
      </c>
      <c r="B240" s="124" t="s">
        <v>627</v>
      </c>
      <c r="C240" s="93">
        <v>0.15</v>
      </c>
      <c r="D240" s="30" t="s">
        <v>212</v>
      </c>
      <c r="E240" s="31" t="s">
        <v>628</v>
      </c>
      <c r="F240" s="171">
        <v>184853.39500000002</v>
      </c>
      <c r="G240" s="165">
        <v>25428.434917799997</v>
      </c>
      <c r="H240" s="165">
        <v>19398.726469372003</v>
      </c>
      <c r="I240" s="241">
        <f t="shared" si="14"/>
        <v>0.10494114251659808</v>
      </c>
      <c r="J240" s="38">
        <v>128029</v>
      </c>
      <c r="K240" s="33">
        <v>17611.670000000002</v>
      </c>
      <c r="L240" s="83">
        <v>13291.971540000004</v>
      </c>
      <c r="M240" s="51">
        <v>34817</v>
      </c>
      <c r="N240" s="53">
        <v>4789.43</v>
      </c>
      <c r="O240" s="51">
        <v>29308</v>
      </c>
      <c r="P240" s="53">
        <v>4031.61</v>
      </c>
      <c r="Q240" s="54">
        <v>11810</v>
      </c>
      <c r="R240" s="55">
        <v>1624.58</v>
      </c>
      <c r="S240" s="51">
        <v>31271</v>
      </c>
      <c r="T240" s="53">
        <v>4301.6400000000003</v>
      </c>
      <c r="U240" s="54">
        <v>19491</v>
      </c>
      <c r="V240" s="55">
        <v>2681.18</v>
      </c>
      <c r="W240" s="51">
        <v>1332</v>
      </c>
      <c r="X240" s="53">
        <v>183.23</v>
      </c>
      <c r="Y240" s="181">
        <v>56824.395000000026</v>
      </c>
      <c r="Z240" s="174">
        <v>7816.7649177999974</v>
      </c>
      <c r="AA240" s="199">
        <v>6106.7549293719985</v>
      </c>
      <c r="AB240" s="186">
        <v>237.01140000000001</v>
      </c>
      <c r="AC240" s="187">
        <v>32.603288184</v>
      </c>
      <c r="AD240" s="188">
        <v>24.913507158000002</v>
      </c>
      <c r="AE240" s="186">
        <v>160.13999999999999</v>
      </c>
      <c r="AF240" s="187">
        <v>22.03</v>
      </c>
      <c r="AG240" s="188">
        <v>16.36</v>
      </c>
      <c r="AH240" s="186">
        <v>3318.81</v>
      </c>
      <c r="AI240" s="187">
        <v>456.53550360000003</v>
      </c>
      <c r="AJ240" s="188">
        <v>311.51751967799999</v>
      </c>
      <c r="AK240" s="186">
        <v>2559.3132000000001</v>
      </c>
      <c r="AL240" s="187">
        <v>352.05912379199998</v>
      </c>
      <c r="AM240" s="188">
        <v>227.274831084</v>
      </c>
      <c r="AN240" s="186">
        <v>15698.673000000001</v>
      </c>
      <c r="AO240" s="187">
        <v>2159.5094578799999</v>
      </c>
      <c r="AP240" s="188">
        <v>1643.1066851160001</v>
      </c>
      <c r="AQ240" s="186">
        <v>34850.447400000026</v>
      </c>
      <c r="AR240" s="187">
        <v>4794.0275443439978</v>
      </c>
      <c r="AS240" s="188">
        <v>3883.5823863359988</v>
      </c>
    </row>
    <row r="241" spans="1:45" s="37" customFormat="1" ht="12" customHeight="1" x14ac:dyDescent="0.2">
      <c r="A241" s="123">
        <v>98</v>
      </c>
      <c r="B241" s="124" t="s">
        <v>629</v>
      </c>
      <c r="C241" s="93">
        <v>0.16500000000000001</v>
      </c>
      <c r="D241" s="30" t="s">
        <v>212</v>
      </c>
      <c r="E241" s="31" t="s">
        <v>630</v>
      </c>
      <c r="F241" s="171">
        <v>186530.82899999997</v>
      </c>
      <c r="G241" s="165">
        <v>25054.842920080002</v>
      </c>
      <c r="H241" s="165">
        <v>18983.303010202006</v>
      </c>
      <c r="I241" s="241">
        <f t="shared" si="14"/>
        <v>0.10177032457300669</v>
      </c>
      <c r="J241" s="38">
        <v>131482</v>
      </c>
      <c r="K241" s="33">
        <v>17660.68</v>
      </c>
      <c r="L241" s="83">
        <v>13224.477320000002</v>
      </c>
      <c r="M241" s="51">
        <v>34687</v>
      </c>
      <c r="N241" s="53">
        <v>4659.16</v>
      </c>
      <c r="O241" s="51">
        <v>26607</v>
      </c>
      <c r="P241" s="53">
        <v>3573.85</v>
      </c>
      <c r="Q241" s="54">
        <v>9145</v>
      </c>
      <c r="R241" s="55">
        <v>1228.3599999999999</v>
      </c>
      <c r="S241" s="51">
        <v>36948</v>
      </c>
      <c r="T241" s="53">
        <v>4962.8599999999997</v>
      </c>
      <c r="U241" s="54">
        <v>22066</v>
      </c>
      <c r="V241" s="55">
        <v>2963.91</v>
      </c>
      <c r="W241" s="51">
        <v>2029</v>
      </c>
      <c r="X241" s="53">
        <v>272.54000000000002</v>
      </c>
      <c r="Y241" s="181">
        <v>55048.828999999969</v>
      </c>
      <c r="Z241" s="174">
        <v>7394.1629200799998</v>
      </c>
      <c r="AA241" s="199">
        <v>5758.8256902020021</v>
      </c>
      <c r="AB241" s="186">
        <v>8.3922000000000008</v>
      </c>
      <c r="AC241" s="187">
        <v>1.1272403040000001</v>
      </c>
      <c r="AD241" s="188">
        <v>0.82149983999999998</v>
      </c>
      <c r="AE241" s="186">
        <v>21.41</v>
      </c>
      <c r="AF241" s="187">
        <v>2.88</v>
      </c>
      <c r="AG241" s="188">
        <v>1.8800000000000001</v>
      </c>
      <c r="AH241" s="186">
        <v>2359.6104</v>
      </c>
      <c r="AI241" s="187">
        <v>316.942868928</v>
      </c>
      <c r="AJ241" s="188">
        <v>216.59023741799999</v>
      </c>
      <c r="AK241" s="186">
        <v>2488.9283999999998</v>
      </c>
      <c r="AL241" s="187">
        <v>334.312862688</v>
      </c>
      <c r="AM241" s="188">
        <v>228.28471491600001</v>
      </c>
      <c r="AN241" s="186">
        <v>15780.5622</v>
      </c>
      <c r="AO241" s="187">
        <v>2119.6451147039998</v>
      </c>
      <c r="AP241" s="188">
        <v>1595.911440714</v>
      </c>
      <c r="AQ241" s="186">
        <v>34389.925799999968</v>
      </c>
      <c r="AR241" s="187">
        <v>4619.2548334560006</v>
      </c>
      <c r="AS241" s="188">
        <v>3715.3377973140018</v>
      </c>
    </row>
    <row r="242" spans="1:45" s="37" customFormat="1" ht="12" customHeight="1" x14ac:dyDescent="0.2">
      <c r="A242" s="123">
        <v>99</v>
      </c>
      <c r="B242" s="124" t="s">
        <v>633</v>
      </c>
      <c r="C242" s="93">
        <v>0.63</v>
      </c>
      <c r="D242" s="30" t="s">
        <v>212</v>
      </c>
      <c r="E242" s="31" t="s">
        <v>634</v>
      </c>
      <c r="F242" s="171">
        <v>1271802.8999999999</v>
      </c>
      <c r="G242" s="165">
        <v>152349.275811</v>
      </c>
      <c r="H242" s="165">
        <v>111245.75297979999</v>
      </c>
      <c r="I242" s="241">
        <f t="shared" si="14"/>
        <v>8.7470906836114304E-2</v>
      </c>
      <c r="J242" s="38">
        <v>704974</v>
      </c>
      <c r="K242" s="33">
        <v>84448.84</v>
      </c>
      <c r="L242" s="83">
        <v>60663.017239999994</v>
      </c>
      <c r="M242" s="51">
        <v>111102</v>
      </c>
      <c r="N242" s="53">
        <v>13308.91</v>
      </c>
      <c r="O242" s="51">
        <v>152224</v>
      </c>
      <c r="P242" s="53">
        <v>18234.91</v>
      </c>
      <c r="Q242" s="54">
        <v>93514</v>
      </c>
      <c r="R242" s="55">
        <v>11202.04</v>
      </c>
      <c r="S242" s="51">
        <v>58500</v>
      </c>
      <c r="T242" s="53">
        <v>7007.72</v>
      </c>
      <c r="U242" s="54">
        <v>200470</v>
      </c>
      <c r="V242" s="55">
        <v>24014.3</v>
      </c>
      <c r="W242" s="51">
        <v>89164</v>
      </c>
      <c r="X242" s="53">
        <v>10680.96</v>
      </c>
      <c r="Y242" s="181">
        <v>566828.89999999991</v>
      </c>
      <c r="Z242" s="174">
        <v>67900.435811000003</v>
      </c>
      <c r="AA242" s="199">
        <v>50582.735739800002</v>
      </c>
      <c r="AB242" s="186">
        <v>22126</v>
      </c>
      <c r="AC242" s="187">
        <v>2650.47354</v>
      </c>
      <c r="AD242" s="188">
        <v>1892.35556</v>
      </c>
      <c r="AE242" s="186">
        <v>17628</v>
      </c>
      <c r="AF242" s="187">
        <v>2111.66</v>
      </c>
      <c r="AG242" s="188">
        <v>1486.3899999999996</v>
      </c>
      <c r="AH242" s="186">
        <v>18052</v>
      </c>
      <c r="AI242" s="187">
        <v>2162.4490799999999</v>
      </c>
      <c r="AJ242" s="188">
        <v>1390.2492</v>
      </c>
      <c r="AK242" s="186">
        <v>27517.54</v>
      </c>
      <c r="AL242" s="187">
        <v>3296.3261166000002</v>
      </c>
      <c r="AM242" s="188">
        <v>2123.5223362000002</v>
      </c>
      <c r="AN242" s="186">
        <v>171265.96</v>
      </c>
      <c r="AO242" s="187">
        <v>20515.949348400001</v>
      </c>
      <c r="AP242" s="188">
        <v>14677.118706000001</v>
      </c>
      <c r="AQ242" s="186">
        <v>310239.39999999985</v>
      </c>
      <c r="AR242" s="187">
        <v>37163.577726000003</v>
      </c>
      <c r="AS242" s="188">
        <v>29013.099937600004</v>
      </c>
    </row>
    <row r="243" spans="1:45" s="37" customFormat="1" ht="12" customHeight="1" x14ac:dyDescent="0.2">
      <c r="A243" s="123">
        <v>100</v>
      </c>
      <c r="B243" s="124" t="s">
        <v>631</v>
      </c>
      <c r="C243" s="93">
        <v>0.15</v>
      </c>
      <c r="D243" s="30" t="s">
        <v>212</v>
      </c>
      <c r="E243" s="31" t="s">
        <v>632</v>
      </c>
      <c r="F243" s="171">
        <v>181027.01999999996</v>
      </c>
      <c r="G243" s="165">
        <v>24902.067955200007</v>
      </c>
      <c r="H243" s="165">
        <v>19034.337625600005</v>
      </c>
      <c r="I243" s="241">
        <f t="shared" si="14"/>
        <v>0.10514638989030482</v>
      </c>
      <c r="J243" s="38">
        <v>129312</v>
      </c>
      <c r="K243" s="33">
        <v>17788.150000000001</v>
      </c>
      <c r="L243" s="83">
        <v>13425.163120000003</v>
      </c>
      <c r="M243" s="51">
        <v>40410</v>
      </c>
      <c r="N243" s="53">
        <v>5558.8</v>
      </c>
      <c r="O243" s="51">
        <v>18195</v>
      </c>
      <c r="P243" s="53">
        <v>2502.9</v>
      </c>
      <c r="Q243" s="54">
        <v>6222</v>
      </c>
      <c r="R243" s="55">
        <v>855.9</v>
      </c>
      <c r="S243" s="51">
        <v>10458</v>
      </c>
      <c r="T243" s="53">
        <v>1438.6</v>
      </c>
      <c r="U243" s="54">
        <v>41586</v>
      </c>
      <c r="V243" s="55">
        <v>5720.57</v>
      </c>
      <c r="W243" s="51">
        <v>12441</v>
      </c>
      <c r="X243" s="53">
        <v>1711.38</v>
      </c>
      <c r="Y243" s="181">
        <v>51715.019999999975</v>
      </c>
      <c r="Z243" s="174">
        <v>7113.917955200006</v>
      </c>
      <c r="AA243" s="199">
        <v>5609.1745056000036</v>
      </c>
      <c r="AB243" s="186">
        <v>264.20999999999998</v>
      </c>
      <c r="AC243" s="187">
        <v>36.344727599999999</v>
      </c>
      <c r="AD243" s="188">
        <v>28.4472369</v>
      </c>
      <c r="AE243" s="186">
        <v>149.1</v>
      </c>
      <c r="AF243" s="187">
        <v>20.51</v>
      </c>
      <c r="AG243" s="188">
        <v>15.989999999999998</v>
      </c>
      <c r="AH243" s="186">
        <v>388.98</v>
      </c>
      <c r="AI243" s="187">
        <v>53.508088800000003</v>
      </c>
      <c r="AJ243" s="188">
        <v>36.683549999999997</v>
      </c>
      <c r="AK243" s="186">
        <v>569.04</v>
      </c>
      <c r="AL243" s="187">
        <v>78.277142400000002</v>
      </c>
      <c r="AM243" s="188">
        <v>54.678255</v>
      </c>
      <c r="AN243" s="186">
        <v>17251.59</v>
      </c>
      <c r="AO243" s="187">
        <v>2373.1287204</v>
      </c>
      <c r="AP243" s="188">
        <v>1786.9071639000001</v>
      </c>
      <c r="AQ243" s="186">
        <v>33092.099999999977</v>
      </c>
      <c r="AR243" s="187">
        <v>4552.1492760000056</v>
      </c>
      <c r="AS243" s="188">
        <v>3686.4682998000039</v>
      </c>
    </row>
    <row r="244" spans="1:45" s="37" customFormat="1" ht="12" customHeight="1" x14ac:dyDescent="0.2">
      <c r="A244" s="123">
        <v>101</v>
      </c>
      <c r="B244" s="124" t="s">
        <v>635</v>
      </c>
      <c r="C244" s="93">
        <v>0.03</v>
      </c>
      <c r="D244" s="30" t="s">
        <v>212</v>
      </c>
      <c r="E244" s="31" t="s">
        <v>636</v>
      </c>
      <c r="F244" s="171">
        <v>33291.019400000005</v>
      </c>
      <c r="G244" s="165">
        <v>4612.8077581440011</v>
      </c>
      <c r="H244" s="165">
        <v>3450.3049473000001</v>
      </c>
      <c r="I244" s="241">
        <f t="shared" si="14"/>
        <v>0.10364071180409692</v>
      </c>
      <c r="J244" s="38">
        <v>21593</v>
      </c>
      <c r="K244" s="33">
        <v>2991.9300000000003</v>
      </c>
      <c r="L244" s="83">
        <v>2263.3821800000001</v>
      </c>
      <c r="M244" s="51">
        <v>5443</v>
      </c>
      <c r="N244" s="53">
        <v>754.18</v>
      </c>
      <c r="O244" s="51">
        <v>2996</v>
      </c>
      <c r="P244" s="53">
        <v>415.13</v>
      </c>
      <c r="Q244" s="54">
        <v>1640</v>
      </c>
      <c r="R244" s="55">
        <v>227.24</v>
      </c>
      <c r="S244" s="51">
        <v>6214</v>
      </c>
      <c r="T244" s="53">
        <v>861.01</v>
      </c>
      <c r="U244" s="54">
        <v>3757</v>
      </c>
      <c r="V244" s="55">
        <v>520.57000000000005</v>
      </c>
      <c r="W244" s="51">
        <v>1543</v>
      </c>
      <c r="X244" s="53">
        <v>213.8</v>
      </c>
      <c r="Y244" s="181">
        <v>11698.019400000001</v>
      </c>
      <c r="Z244" s="174">
        <v>1620.8777581440004</v>
      </c>
      <c r="AA244" s="199">
        <v>1186.9227673</v>
      </c>
      <c r="AB244" s="186">
        <v>327.584</v>
      </c>
      <c r="AC244" s="187">
        <v>45.390039039999998</v>
      </c>
      <c r="AD244" s="188">
        <v>33.312660379999997</v>
      </c>
      <c r="AE244" s="186">
        <v>617.13199999999995</v>
      </c>
      <c r="AF244" s="187">
        <v>85.51</v>
      </c>
      <c r="AG244" s="188">
        <v>54.530000000000008</v>
      </c>
      <c r="AH244" s="186">
        <v>1495.0419999999999</v>
      </c>
      <c r="AI244" s="187">
        <v>207.15301951999999</v>
      </c>
      <c r="AJ244" s="188">
        <v>129.45898170000001</v>
      </c>
      <c r="AK244" s="186">
        <v>1564.8568</v>
      </c>
      <c r="AL244" s="187">
        <v>216.82655820799999</v>
      </c>
      <c r="AM244" s="188">
        <v>138.09912673400001</v>
      </c>
      <c r="AN244" s="186">
        <v>3143.058</v>
      </c>
      <c r="AO244" s="187">
        <v>435.50211648000004</v>
      </c>
      <c r="AP244" s="188">
        <v>332.745851238</v>
      </c>
      <c r="AQ244" s="186">
        <v>4550.3466000000017</v>
      </c>
      <c r="AR244" s="187">
        <v>630.49602489600034</v>
      </c>
      <c r="AS244" s="188">
        <v>498.77614724799992</v>
      </c>
    </row>
    <row r="245" spans="1:45" s="37" customFormat="1" ht="12" customHeight="1" x14ac:dyDescent="0.2">
      <c r="A245" s="123">
        <v>102</v>
      </c>
      <c r="B245" s="124" t="s">
        <v>639</v>
      </c>
      <c r="C245" s="93">
        <v>0.13</v>
      </c>
      <c r="D245" s="30" t="s">
        <v>212</v>
      </c>
      <c r="E245" s="31" t="s">
        <v>640</v>
      </c>
      <c r="F245" s="171">
        <v>236341.07650000002</v>
      </c>
      <c r="G245" s="165">
        <v>32511.082165899999</v>
      </c>
      <c r="H245" s="165">
        <v>24678.858276060004</v>
      </c>
      <c r="I245" s="241">
        <f t="shared" si="14"/>
        <v>0.10442052072171212</v>
      </c>
      <c r="J245" s="38">
        <v>193864</v>
      </c>
      <c r="K245" s="33">
        <v>26667.94</v>
      </c>
      <c r="L245" s="83">
        <v>20126.968640000003</v>
      </c>
      <c r="M245" s="51">
        <v>55537</v>
      </c>
      <c r="N245" s="53">
        <v>7639.67</v>
      </c>
      <c r="O245" s="51">
        <v>22144</v>
      </c>
      <c r="P245" s="53">
        <v>3046.13</v>
      </c>
      <c r="Q245" s="54">
        <v>13812</v>
      </c>
      <c r="R245" s="55">
        <v>1899.98</v>
      </c>
      <c r="S245" s="51">
        <v>46258</v>
      </c>
      <c r="T245" s="53">
        <v>6363.25</v>
      </c>
      <c r="U245" s="54">
        <v>43465</v>
      </c>
      <c r="V245" s="55">
        <v>5979.05</v>
      </c>
      <c r="W245" s="51">
        <v>12648</v>
      </c>
      <c r="X245" s="53">
        <v>1739.86</v>
      </c>
      <c r="Y245" s="181">
        <v>42477.07650000001</v>
      </c>
      <c r="Z245" s="174">
        <v>5843.1421658999989</v>
      </c>
      <c r="AA245" s="199">
        <v>4551.8896360600002</v>
      </c>
      <c r="AB245" s="186">
        <v>679.49300000000005</v>
      </c>
      <c r="AC245" s="187">
        <v>93.471057079999994</v>
      </c>
      <c r="AD245" s="188">
        <v>68.369020019999994</v>
      </c>
      <c r="AE245" s="186">
        <v>2394.6239999999993</v>
      </c>
      <c r="AF245" s="187">
        <v>329.4</v>
      </c>
      <c r="AG245" s="188">
        <v>242.3</v>
      </c>
      <c r="AH245" s="186">
        <v>1141.896</v>
      </c>
      <c r="AI245" s="187">
        <v>157.07921375999999</v>
      </c>
      <c r="AJ245" s="188">
        <v>106.249357305</v>
      </c>
      <c r="AK245" s="186">
        <v>1489.6434999999999</v>
      </c>
      <c r="AL245" s="187">
        <v>204.91535986</v>
      </c>
      <c r="AM245" s="188">
        <v>133.41229805500001</v>
      </c>
      <c r="AN245" s="186">
        <v>10837.602999999999</v>
      </c>
      <c r="AO245" s="187">
        <v>1490.8206686799999</v>
      </c>
      <c r="AP245" s="188">
        <v>1123.2511388050002</v>
      </c>
      <c r="AQ245" s="186">
        <v>25933.817000000014</v>
      </c>
      <c r="AR245" s="187">
        <v>3567.4558665199997</v>
      </c>
      <c r="AS245" s="188">
        <v>2878.3078218749997</v>
      </c>
    </row>
    <row r="246" spans="1:45" s="37" customFormat="1" ht="12" customHeight="1" x14ac:dyDescent="0.2">
      <c r="A246" s="123">
        <v>103</v>
      </c>
      <c r="B246" s="124" t="s">
        <v>641</v>
      </c>
      <c r="C246" s="93">
        <v>0.48</v>
      </c>
      <c r="D246" s="30" t="s">
        <v>212</v>
      </c>
      <c r="E246" s="31" t="s">
        <v>642</v>
      </c>
      <c r="F246" s="171">
        <v>1184225.08</v>
      </c>
      <c r="G246" s="165">
        <v>143717.55879679997</v>
      </c>
      <c r="H246" s="165">
        <v>104389.3873836</v>
      </c>
      <c r="I246" s="241">
        <f t="shared" si="14"/>
        <v>8.8149954891683258E-2</v>
      </c>
      <c r="J246" s="38">
        <v>779256</v>
      </c>
      <c r="K246" s="33">
        <v>94570.510000000009</v>
      </c>
      <c r="L246" s="83">
        <v>68278.412559999997</v>
      </c>
      <c r="M246" s="51">
        <v>162717</v>
      </c>
      <c r="N246" s="53">
        <v>19747.34</v>
      </c>
      <c r="O246" s="51">
        <v>96897</v>
      </c>
      <c r="P246" s="53">
        <v>11759.42</v>
      </c>
      <c r="Q246" s="54">
        <v>65955</v>
      </c>
      <c r="R246" s="55">
        <v>8004.3</v>
      </c>
      <c r="S246" s="51">
        <v>189275</v>
      </c>
      <c r="T246" s="53">
        <v>22970.41</v>
      </c>
      <c r="U246" s="54">
        <v>202118</v>
      </c>
      <c r="V246" s="55">
        <v>24529.040000000001</v>
      </c>
      <c r="W246" s="51">
        <v>62294</v>
      </c>
      <c r="X246" s="53">
        <v>7560</v>
      </c>
      <c r="Y246" s="181">
        <v>404969.07999999996</v>
      </c>
      <c r="Z246" s="174">
        <v>49147.04879679998</v>
      </c>
      <c r="AA246" s="199">
        <v>36110.974823600009</v>
      </c>
      <c r="AB246" s="186">
        <v>40180.480000000003</v>
      </c>
      <c r="AC246" s="187">
        <v>4876.3030527999999</v>
      </c>
      <c r="AD246" s="188">
        <v>3450.2127015999999</v>
      </c>
      <c r="AE246" s="186">
        <v>37268.200000000004</v>
      </c>
      <c r="AF246" s="187">
        <v>4522.87</v>
      </c>
      <c r="AG246" s="188">
        <v>3165.6200000000031</v>
      </c>
      <c r="AH246" s="186">
        <v>18832.12</v>
      </c>
      <c r="AI246" s="187">
        <v>2285.4660832</v>
      </c>
      <c r="AJ246" s="188">
        <v>1464.3419180000001</v>
      </c>
      <c r="AK246" s="186">
        <v>25648.52</v>
      </c>
      <c r="AL246" s="187">
        <v>3112.7043871999999</v>
      </c>
      <c r="AM246" s="188">
        <v>2022.2576048000001</v>
      </c>
      <c r="AN246" s="186">
        <v>121703.12</v>
      </c>
      <c r="AO246" s="187">
        <v>14769.8906432</v>
      </c>
      <c r="AP246" s="188">
        <v>10676.546880000002</v>
      </c>
      <c r="AQ246" s="186">
        <v>161336.63999999996</v>
      </c>
      <c r="AR246" s="187">
        <v>19579.814630399975</v>
      </c>
      <c r="AS246" s="188">
        <v>15331.995719200004</v>
      </c>
    </row>
    <row r="247" spans="1:45" s="37" customFormat="1" ht="12" customHeight="1" x14ac:dyDescent="0.2">
      <c r="A247" s="123">
        <v>104</v>
      </c>
      <c r="B247" s="124" t="s">
        <v>637</v>
      </c>
      <c r="C247" s="93">
        <v>0.11</v>
      </c>
      <c r="D247" s="30" t="s">
        <v>212</v>
      </c>
      <c r="E247" s="31" t="s">
        <v>638</v>
      </c>
      <c r="F247" s="171">
        <v>193123.1</v>
      </c>
      <c r="G247" s="165">
        <v>26566.018966399999</v>
      </c>
      <c r="H247" s="165">
        <v>20049.401786499999</v>
      </c>
      <c r="I247" s="241">
        <f t="shared" si="14"/>
        <v>0.10381669404902882</v>
      </c>
      <c r="J247" s="38">
        <v>104589</v>
      </c>
      <c r="K247" s="33">
        <v>14387.27</v>
      </c>
      <c r="L247" s="83">
        <v>10858.437140000002</v>
      </c>
      <c r="M247" s="51">
        <v>27346</v>
      </c>
      <c r="N247" s="53">
        <v>3761.72</v>
      </c>
      <c r="O247" s="51">
        <v>18737</v>
      </c>
      <c r="P247" s="53">
        <v>2577.46</v>
      </c>
      <c r="Q247" s="54">
        <v>9009</v>
      </c>
      <c r="R247" s="55">
        <v>1239.28</v>
      </c>
      <c r="S247" s="51">
        <v>26680</v>
      </c>
      <c r="T247" s="53">
        <v>3670.1</v>
      </c>
      <c r="U247" s="54">
        <v>17395</v>
      </c>
      <c r="V247" s="55">
        <v>2392.86</v>
      </c>
      <c r="W247" s="51">
        <v>5422</v>
      </c>
      <c r="X247" s="53">
        <v>745.85</v>
      </c>
      <c r="Y247" s="181">
        <v>88534.1</v>
      </c>
      <c r="Z247" s="174">
        <v>12178.748966399999</v>
      </c>
      <c r="AA247" s="199">
        <v>9190.9646464999969</v>
      </c>
      <c r="AB247" s="186">
        <v>2025.0450000000001</v>
      </c>
      <c r="AC247" s="187">
        <v>278.56519020000002</v>
      </c>
      <c r="AD247" s="188">
        <v>203.0299761</v>
      </c>
      <c r="AE247" s="186">
        <v>4434.66</v>
      </c>
      <c r="AF247" s="187">
        <v>610.03</v>
      </c>
      <c r="AG247" s="188">
        <v>452.17999999999989</v>
      </c>
      <c r="AH247" s="186">
        <v>11203.465</v>
      </c>
      <c r="AI247" s="187">
        <v>1541.1486454000001</v>
      </c>
      <c r="AJ247" s="188">
        <v>1053.85679035</v>
      </c>
      <c r="AK247" s="186">
        <v>6797.2849999999999</v>
      </c>
      <c r="AL247" s="187">
        <v>935.03452460000005</v>
      </c>
      <c r="AM247" s="188">
        <v>593.13914275000002</v>
      </c>
      <c r="AN247" s="186">
        <v>29560.19</v>
      </c>
      <c r="AO247" s="187">
        <v>4066.2997363999998</v>
      </c>
      <c r="AP247" s="188">
        <v>3082.3746390000001</v>
      </c>
      <c r="AQ247" s="186">
        <v>34513.455000000002</v>
      </c>
      <c r="AR247" s="187">
        <v>4747.6708697999984</v>
      </c>
      <c r="AS247" s="188">
        <v>3806.3840982999977</v>
      </c>
    </row>
    <row r="248" spans="1:45" s="37" customFormat="1" ht="12" customHeight="1" x14ac:dyDescent="0.2">
      <c r="A248" s="123">
        <v>105</v>
      </c>
      <c r="B248" s="124" t="s">
        <v>643</v>
      </c>
      <c r="C248" s="93">
        <v>0.5</v>
      </c>
      <c r="D248" s="30" t="s">
        <v>212</v>
      </c>
      <c r="E248" s="31" t="s">
        <v>644</v>
      </c>
      <c r="F248" s="171">
        <v>1182218.48156256</v>
      </c>
      <c r="G248" s="165">
        <v>143474.0321896323</v>
      </c>
      <c r="H248" s="165">
        <v>103695.36485580142</v>
      </c>
      <c r="I248" s="241">
        <f t="shared" si="14"/>
        <v>8.7712522239328683E-2</v>
      </c>
      <c r="J248" s="38">
        <v>872448</v>
      </c>
      <c r="K248" s="33">
        <v>105880.29</v>
      </c>
      <c r="L248" s="83">
        <v>76443.894480000003</v>
      </c>
      <c r="M248" s="51">
        <v>226187</v>
      </c>
      <c r="N248" s="53">
        <v>27450.05</v>
      </c>
      <c r="O248" s="51">
        <v>118469</v>
      </c>
      <c r="P248" s="53">
        <v>14377.4</v>
      </c>
      <c r="Q248" s="54">
        <v>87368</v>
      </c>
      <c r="R248" s="55">
        <v>10602.98</v>
      </c>
      <c r="S248" s="51">
        <v>140972</v>
      </c>
      <c r="T248" s="53">
        <v>17108.36</v>
      </c>
      <c r="U248" s="54">
        <v>214416</v>
      </c>
      <c r="V248" s="55">
        <v>26021.53</v>
      </c>
      <c r="W248" s="51">
        <v>85036</v>
      </c>
      <c r="X248" s="53">
        <v>10319.969999999999</v>
      </c>
      <c r="Y248" s="181">
        <v>309770.48156256007</v>
      </c>
      <c r="Z248" s="174">
        <v>37593.742189632292</v>
      </c>
      <c r="AA248" s="199">
        <v>27251.470375801415</v>
      </c>
      <c r="AB248" s="186">
        <v>30885.932188800001</v>
      </c>
      <c r="AC248" s="187">
        <v>3748.3167304327699</v>
      </c>
      <c r="AD248" s="188">
        <v>2663.3628731581798</v>
      </c>
      <c r="AE248" s="186">
        <v>32820.48000000001</v>
      </c>
      <c r="AF248" s="187">
        <v>3983.09</v>
      </c>
      <c r="AG248" s="188">
        <v>2778.2299999999996</v>
      </c>
      <c r="AH248" s="186">
        <v>25373.908834559999</v>
      </c>
      <c r="AI248" s="187">
        <v>3079.3775761622001</v>
      </c>
      <c r="AJ248" s="188">
        <v>1921.1897239498901</v>
      </c>
      <c r="AK248" s="186">
        <v>30298.745887199999</v>
      </c>
      <c r="AL248" s="187">
        <v>3677.0558008705898</v>
      </c>
      <c r="AM248" s="188">
        <v>2241.6416842168501</v>
      </c>
      <c r="AN248" s="186">
        <v>66116.572081920007</v>
      </c>
      <c r="AO248" s="187">
        <v>8023.9071878618106</v>
      </c>
      <c r="AP248" s="188">
        <v>5826.8338271226903</v>
      </c>
      <c r="AQ248" s="186">
        <v>124274.84257008006</v>
      </c>
      <c r="AR248" s="187">
        <v>15081.994894304918</v>
      </c>
      <c r="AS248" s="188">
        <v>11820.212267353807</v>
      </c>
    </row>
    <row r="249" spans="1:45" s="37" customFormat="1" ht="12" customHeight="1" x14ac:dyDescent="0.2">
      <c r="A249" s="123">
        <v>106</v>
      </c>
      <c r="B249" s="124" t="s">
        <v>645</v>
      </c>
      <c r="C249" s="93">
        <v>0.35</v>
      </c>
      <c r="D249" s="30" t="s">
        <v>212</v>
      </c>
      <c r="E249" s="31" t="s">
        <v>646</v>
      </c>
      <c r="F249" s="171">
        <v>501781.60789440002</v>
      </c>
      <c r="G249" s="165">
        <v>63415.172382054268</v>
      </c>
      <c r="H249" s="165">
        <v>46762.934519035451</v>
      </c>
      <c r="I249" s="241">
        <f t="shared" si="14"/>
        <v>9.3193799420557305E-2</v>
      </c>
      <c r="J249" s="38">
        <v>368108</v>
      </c>
      <c r="K249" s="33">
        <v>46521.5</v>
      </c>
      <c r="L249" s="83">
        <v>34101.536080000005</v>
      </c>
      <c r="M249" s="51">
        <v>101233</v>
      </c>
      <c r="N249" s="53">
        <v>12793.83</v>
      </c>
      <c r="O249" s="51">
        <v>39495</v>
      </c>
      <c r="P249" s="53">
        <v>4991.38</v>
      </c>
      <c r="Q249" s="54">
        <v>38067</v>
      </c>
      <c r="R249" s="55">
        <v>4810.91</v>
      </c>
      <c r="S249" s="51">
        <v>73724</v>
      </c>
      <c r="T249" s="53">
        <v>9317.24</v>
      </c>
      <c r="U249" s="54">
        <v>83989</v>
      </c>
      <c r="V249" s="55">
        <v>10614.53</v>
      </c>
      <c r="W249" s="51">
        <v>31600</v>
      </c>
      <c r="X249" s="53">
        <v>3993.61</v>
      </c>
      <c r="Y249" s="181">
        <v>133673.60789440002</v>
      </c>
      <c r="Z249" s="174">
        <v>16893.672382054268</v>
      </c>
      <c r="AA249" s="199">
        <v>12661.398439035445</v>
      </c>
      <c r="AB249" s="186">
        <v>10260.2336232</v>
      </c>
      <c r="AC249" s="187">
        <v>1296.6883253000201</v>
      </c>
      <c r="AD249" s="188">
        <v>949.49398143474605</v>
      </c>
      <c r="AE249" s="186">
        <v>13047.778000000009</v>
      </c>
      <c r="AF249" s="187">
        <v>1648.98</v>
      </c>
      <c r="AG249" s="188">
        <v>1183.2799999999972</v>
      </c>
      <c r="AH249" s="186">
        <v>7283.3343967999999</v>
      </c>
      <c r="AI249" s="187">
        <v>920.46780106758399</v>
      </c>
      <c r="AJ249" s="188">
        <v>601.89126705052195</v>
      </c>
      <c r="AK249" s="186">
        <v>9409.5128225600001</v>
      </c>
      <c r="AL249" s="187">
        <v>1189.1742305151299</v>
      </c>
      <c r="AM249" s="188">
        <v>773.16109926377101</v>
      </c>
      <c r="AN249" s="186">
        <v>30210.058293599999</v>
      </c>
      <c r="AO249" s="187">
        <v>3817.9471671451697</v>
      </c>
      <c r="AP249" s="188">
        <v>2793.2143901017298</v>
      </c>
      <c r="AQ249" s="186">
        <v>63462.690758240009</v>
      </c>
      <c r="AR249" s="187">
        <v>8020.4148580263645</v>
      </c>
      <c r="AS249" s="188">
        <v>6360.3577011846792</v>
      </c>
    </row>
    <row r="250" spans="1:45" s="37" customFormat="1" ht="12" customHeight="1" x14ac:dyDescent="0.2">
      <c r="A250" s="123">
        <v>107</v>
      </c>
      <c r="B250" s="124" t="s">
        <v>647</v>
      </c>
      <c r="C250" s="93">
        <v>0.39500000000000002</v>
      </c>
      <c r="D250" s="30" t="s">
        <v>212</v>
      </c>
      <c r="E250" s="31" t="s">
        <v>646</v>
      </c>
      <c r="F250" s="171">
        <v>631077.9365038001</v>
      </c>
      <c r="G250" s="165">
        <v>79755.625160290248</v>
      </c>
      <c r="H250" s="165">
        <v>58624.086068764416</v>
      </c>
      <c r="I250" s="241">
        <f t="shared" si="14"/>
        <v>9.2895160292791198E-2</v>
      </c>
      <c r="J250" s="38">
        <v>465833</v>
      </c>
      <c r="K250" s="33">
        <v>58871.97</v>
      </c>
      <c r="L250" s="83">
        <v>43154.76458000001</v>
      </c>
      <c r="M250" s="51">
        <v>126356</v>
      </c>
      <c r="N250" s="53">
        <v>15968.87</v>
      </c>
      <c r="O250" s="51">
        <v>54562</v>
      </c>
      <c r="P250" s="53">
        <v>6895.55</v>
      </c>
      <c r="Q250" s="54">
        <v>43448</v>
      </c>
      <c r="R250" s="55">
        <v>5490.96</v>
      </c>
      <c r="S250" s="51">
        <v>93361</v>
      </c>
      <c r="T250" s="53">
        <v>11798.96</v>
      </c>
      <c r="U250" s="54">
        <v>110447</v>
      </c>
      <c r="V250" s="55">
        <v>13958.29</v>
      </c>
      <c r="W250" s="51">
        <v>37659</v>
      </c>
      <c r="X250" s="53">
        <v>4759.34</v>
      </c>
      <c r="Y250" s="181">
        <v>165244.93650380004</v>
      </c>
      <c r="Z250" s="174">
        <v>20883.655160290247</v>
      </c>
      <c r="AA250" s="199">
        <v>15469.321488764403</v>
      </c>
      <c r="AB250" s="186">
        <v>13350.638967000001</v>
      </c>
      <c r="AC250" s="187">
        <v>1687.25375264946</v>
      </c>
      <c r="AD250" s="188">
        <v>1231.9126897204601</v>
      </c>
      <c r="AE250" s="186">
        <v>14934.086999999994</v>
      </c>
      <c r="AF250" s="187">
        <v>1887.37</v>
      </c>
      <c r="AG250" s="188">
        <v>1354.89</v>
      </c>
      <c r="AH250" s="186">
        <v>13713.9877344</v>
      </c>
      <c r="AI250" s="187">
        <v>1733.1737698734701</v>
      </c>
      <c r="AJ250" s="188">
        <v>1136.97579962951</v>
      </c>
      <c r="AK250" s="186">
        <v>16777.578924400001</v>
      </c>
      <c r="AL250" s="187">
        <v>2120.3504244656701</v>
      </c>
      <c r="AM250" s="188">
        <v>1366.76842833763</v>
      </c>
      <c r="AN250" s="186">
        <v>35099.476008999998</v>
      </c>
      <c r="AO250" s="187">
        <v>4435.8717780174202</v>
      </c>
      <c r="AP250" s="188">
        <v>3241.1880883653203</v>
      </c>
      <c r="AQ250" s="186">
        <v>71369.16786900007</v>
      </c>
      <c r="AR250" s="187">
        <v>9019.63543528423</v>
      </c>
      <c r="AS250" s="188">
        <v>7137.5864827114829</v>
      </c>
    </row>
    <row r="251" spans="1:45" s="37" customFormat="1" ht="12" customHeight="1" x14ac:dyDescent="0.2">
      <c r="A251" s="123">
        <v>108</v>
      </c>
      <c r="B251" s="124" t="s">
        <v>648</v>
      </c>
      <c r="C251" s="93">
        <v>0.15</v>
      </c>
      <c r="D251" s="30" t="s">
        <v>212</v>
      </c>
      <c r="E251" s="31" t="s">
        <v>649</v>
      </c>
      <c r="F251" s="171">
        <v>158263.67999999999</v>
      </c>
      <c r="G251" s="165">
        <v>21770.7519488</v>
      </c>
      <c r="H251" s="165">
        <v>16517.700691284001</v>
      </c>
      <c r="I251" s="241">
        <f t="shared" si="14"/>
        <v>0.10436823338926532</v>
      </c>
      <c r="J251" s="38">
        <v>127512</v>
      </c>
      <c r="K251" s="33">
        <v>17540.55</v>
      </c>
      <c r="L251" s="83">
        <v>13238.295119999999</v>
      </c>
      <c r="M251" s="51">
        <v>34603</v>
      </c>
      <c r="N251" s="53">
        <v>4759.99</v>
      </c>
      <c r="O251" s="51">
        <v>8922</v>
      </c>
      <c r="P251" s="53">
        <v>1227.31</v>
      </c>
      <c r="Q251" s="54">
        <v>5330</v>
      </c>
      <c r="R251" s="55">
        <v>733.19</v>
      </c>
      <c r="S251" s="51">
        <v>54670</v>
      </c>
      <c r="T251" s="53">
        <v>7520.41</v>
      </c>
      <c r="U251" s="54">
        <v>20870</v>
      </c>
      <c r="V251" s="55">
        <v>2870.88</v>
      </c>
      <c r="W251" s="51">
        <v>3117</v>
      </c>
      <c r="X251" s="53">
        <v>428.77</v>
      </c>
      <c r="Y251" s="181">
        <v>30751.680000000004</v>
      </c>
      <c r="Z251" s="174">
        <v>4230.2019488000005</v>
      </c>
      <c r="AA251" s="199">
        <v>3279.405571284</v>
      </c>
      <c r="AB251" s="186">
        <v>219.852</v>
      </c>
      <c r="AC251" s="187">
        <v>30.242841120000001</v>
      </c>
      <c r="AD251" s="188">
        <v>22.392650880000001</v>
      </c>
      <c r="AE251" s="186">
        <v>319.2000000000001</v>
      </c>
      <c r="AF251" s="187">
        <v>43.91</v>
      </c>
      <c r="AG251" s="188">
        <v>31.92</v>
      </c>
      <c r="AH251" s="186">
        <v>3634.5239999999999</v>
      </c>
      <c r="AI251" s="187">
        <v>499.96512144000002</v>
      </c>
      <c r="AJ251" s="188">
        <v>349.46985708</v>
      </c>
      <c r="AK251" s="186">
        <v>1929.192</v>
      </c>
      <c r="AL251" s="187">
        <v>265.37965151999998</v>
      </c>
      <c r="AM251" s="188">
        <v>185.80209804</v>
      </c>
      <c r="AN251" s="186">
        <v>6935.9520000000002</v>
      </c>
      <c r="AO251" s="187">
        <v>954.10955711999998</v>
      </c>
      <c r="AP251" s="188">
        <v>721.40315543999998</v>
      </c>
      <c r="AQ251" s="186">
        <v>17712.960000000003</v>
      </c>
      <c r="AR251" s="187">
        <v>2436.5947776000003</v>
      </c>
      <c r="AS251" s="188">
        <v>1968.417809844</v>
      </c>
    </row>
    <row r="252" spans="1:45" s="37" customFormat="1" ht="12" customHeight="1" x14ac:dyDescent="0.2">
      <c r="A252" s="123">
        <v>109</v>
      </c>
      <c r="B252" s="124" t="s">
        <v>650</v>
      </c>
      <c r="C252" s="93">
        <v>4.4999999999999998E-2</v>
      </c>
      <c r="D252" s="30" t="s">
        <v>212</v>
      </c>
      <c r="E252" s="31" t="s">
        <v>651</v>
      </c>
      <c r="F252" s="171">
        <v>77587.244000000006</v>
      </c>
      <c r="G252" s="165">
        <v>10750.489074879999</v>
      </c>
      <c r="H252" s="165">
        <v>8178.9936127500005</v>
      </c>
      <c r="I252" s="241">
        <f t="shared" si="14"/>
        <v>0.10541673078051335</v>
      </c>
      <c r="J252" s="38">
        <v>55235</v>
      </c>
      <c r="K252" s="33">
        <v>7653.3600000000006</v>
      </c>
      <c r="L252" s="83">
        <v>5789.7311000000009</v>
      </c>
      <c r="M252" s="51">
        <v>13474</v>
      </c>
      <c r="N252" s="53">
        <v>1866.96</v>
      </c>
      <c r="O252" s="51">
        <v>5074</v>
      </c>
      <c r="P252" s="53">
        <v>703.05</v>
      </c>
      <c r="Q252" s="54">
        <v>2778</v>
      </c>
      <c r="R252" s="55">
        <v>384.92</v>
      </c>
      <c r="S252" s="51">
        <v>13284</v>
      </c>
      <c r="T252" s="53">
        <v>1840.63</v>
      </c>
      <c r="U252" s="54">
        <v>15056</v>
      </c>
      <c r="V252" s="55">
        <v>2086.16</v>
      </c>
      <c r="W252" s="51">
        <v>5569</v>
      </c>
      <c r="X252" s="53">
        <v>771.64</v>
      </c>
      <c r="Y252" s="181">
        <v>22352.243999999999</v>
      </c>
      <c r="Z252" s="174">
        <v>3097.1290748799988</v>
      </c>
      <c r="AA252" s="199">
        <v>2389.26251275</v>
      </c>
      <c r="AB252" s="186">
        <v>0</v>
      </c>
      <c r="AC252" s="187">
        <v>0</v>
      </c>
      <c r="AD252" s="188">
        <v>0</v>
      </c>
      <c r="AE252" s="186">
        <v>917.42100000000016</v>
      </c>
      <c r="AF252" s="187">
        <v>127.12</v>
      </c>
      <c r="AG252" s="188">
        <v>95.899999999999991</v>
      </c>
      <c r="AH252" s="186">
        <v>7.4999999999999997E-3</v>
      </c>
      <c r="AI252" s="187">
        <v>1.0392000000000001E-3</v>
      </c>
      <c r="AJ252" s="188">
        <v>6.32305E-4</v>
      </c>
      <c r="AK252" s="186">
        <v>1362.625</v>
      </c>
      <c r="AL252" s="187">
        <v>188.80531999999999</v>
      </c>
      <c r="AM252" s="188">
        <v>131.86012607999999</v>
      </c>
      <c r="AN252" s="186">
        <v>7939.7924999999996</v>
      </c>
      <c r="AO252" s="187">
        <v>1100.1376488000001</v>
      </c>
      <c r="AP252" s="188">
        <v>813.19073427500007</v>
      </c>
      <c r="AQ252" s="186">
        <v>12132.397999999999</v>
      </c>
      <c r="AR252" s="187">
        <v>1681.0650668799988</v>
      </c>
      <c r="AS252" s="188">
        <v>1348.3110200900001</v>
      </c>
    </row>
    <row r="253" spans="1:45" s="37" customFormat="1" ht="12" customHeight="1" x14ac:dyDescent="0.2">
      <c r="A253" s="123">
        <v>110</v>
      </c>
      <c r="B253" s="124" t="s">
        <v>652</v>
      </c>
      <c r="C253" s="93">
        <v>0.05</v>
      </c>
      <c r="D253" s="30" t="s">
        <v>212</v>
      </c>
      <c r="E253" s="31" t="s">
        <v>653</v>
      </c>
      <c r="F253" s="171">
        <v>46099.728000000003</v>
      </c>
      <c r="G253" s="165">
        <v>6387.5801446400001</v>
      </c>
      <c r="H253" s="165">
        <v>4839.2269395599997</v>
      </c>
      <c r="I253" s="241">
        <f t="shared" si="14"/>
        <v>0.10497300416956906</v>
      </c>
      <c r="J253" s="38">
        <v>35410</v>
      </c>
      <c r="K253" s="33">
        <v>4906.41</v>
      </c>
      <c r="L253" s="83">
        <v>3711.6765999999998</v>
      </c>
      <c r="M253" s="51">
        <v>10407</v>
      </c>
      <c r="N253" s="53">
        <v>1441.99</v>
      </c>
      <c r="O253" s="51">
        <v>5836</v>
      </c>
      <c r="P253" s="53">
        <v>808.64</v>
      </c>
      <c r="Q253" s="54">
        <v>2931</v>
      </c>
      <c r="R253" s="55">
        <v>406.12</v>
      </c>
      <c r="S253" s="51">
        <v>11051</v>
      </c>
      <c r="T253" s="53">
        <v>1531.23</v>
      </c>
      <c r="U253" s="54">
        <v>4681</v>
      </c>
      <c r="V253" s="55">
        <v>648.6</v>
      </c>
      <c r="W253" s="51">
        <v>504</v>
      </c>
      <c r="X253" s="53">
        <v>69.83</v>
      </c>
      <c r="Y253" s="181">
        <v>10689.728000000001</v>
      </c>
      <c r="Z253" s="174">
        <v>1481.17014464</v>
      </c>
      <c r="AA253" s="199">
        <v>1127.5503395600001</v>
      </c>
      <c r="AB253" s="186">
        <v>0</v>
      </c>
      <c r="AC253" s="187">
        <v>0</v>
      </c>
      <c r="AD253" s="188">
        <v>0</v>
      </c>
      <c r="AE253" s="186">
        <v>0.13400000000000001</v>
      </c>
      <c r="AF253" s="187">
        <v>0.02</v>
      </c>
      <c r="AG253" s="188">
        <v>0.01</v>
      </c>
      <c r="AH253" s="186">
        <v>1202.7840000000001</v>
      </c>
      <c r="AI253" s="187">
        <v>166.65775103999999</v>
      </c>
      <c r="AJ253" s="188">
        <v>109.60795349999999</v>
      </c>
      <c r="AK253" s="186">
        <v>1163.0119999999999</v>
      </c>
      <c r="AL253" s="187">
        <v>161.14694272</v>
      </c>
      <c r="AM253" s="188">
        <v>109.67028542</v>
      </c>
      <c r="AN253" s="186">
        <v>2841.174</v>
      </c>
      <c r="AO253" s="187">
        <v>393.67306944000001</v>
      </c>
      <c r="AP253" s="188">
        <v>288.09612657999998</v>
      </c>
      <c r="AQ253" s="186">
        <v>5482.6240000000007</v>
      </c>
      <c r="AR253" s="187">
        <v>759.67238143999998</v>
      </c>
      <c r="AS253" s="188">
        <v>620.16597406000017</v>
      </c>
    </row>
    <row r="254" spans="1:45" s="37" customFormat="1" ht="12" customHeight="1" x14ac:dyDescent="0.2">
      <c r="A254" s="123">
        <v>111</v>
      </c>
      <c r="B254" s="124" t="s">
        <v>654</v>
      </c>
      <c r="C254" s="93">
        <v>0.05</v>
      </c>
      <c r="D254" s="30" t="s">
        <v>212</v>
      </c>
      <c r="E254" s="31" t="s">
        <v>655</v>
      </c>
      <c r="F254" s="171">
        <v>180983.71400000001</v>
      </c>
      <c r="G254" s="165">
        <v>25077.116663359997</v>
      </c>
      <c r="H254" s="165">
        <v>18832.161092115999</v>
      </c>
      <c r="I254" s="241">
        <f t="shared" si="14"/>
        <v>0.10405445150780804</v>
      </c>
      <c r="J254" s="38">
        <v>106848</v>
      </c>
      <c r="K254" s="33">
        <v>14804.869999999999</v>
      </c>
      <c r="L254" s="83">
        <v>11199.81848</v>
      </c>
      <c r="M254" s="51">
        <v>21668</v>
      </c>
      <c r="N254" s="53">
        <v>3002.32</v>
      </c>
      <c r="O254" s="51">
        <v>16276</v>
      </c>
      <c r="P254" s="53">
        <v>2255.1999999999998</v>
      </c>
      <c r="Q254" s="54">
        <v>13494</v>
      </c>
      <c r="R254" s="55">
        <v>1869.73</v>
      </c>
      <c r="S254" s="51">
        <v>21522</v>
      </c>
      <c r="T254" s="53">
        <v>2982.09</v>
      </c>
      <c r="U254" s="54">
        <v>20767</v>
      </c>
      <c r="V254" s="55">
        <v>2877.48</v>
      </c>
      <c r="W254" s="51">
        <v>13121</v>
      </c>
      <c r="X254" s="53">
        <v>1818.05</v>
      </c>
      <c r="Y254" s="181">
        <v>74135.714000000007</v>
      </c>
      <c r="Z254" s="174">
        <v>10272.246663359998</v>
      </c>
      <c r="AA254" s="199">
        <v>7632.3426121159991</v>
      </c>
      <c r="AB254" s="186">
        <v>9511.1546999999991</v>
      </c>
      <c r="AC254" s="187">
        <v>1317.865595232</v>
      </c>
      <c r="AD254" s="188">
        <v>993.94555361699997</v>
      </c>
      <c r="AE254" s="186">
        <v>8861.6330000000107</v>
      </c>
      <c r="AF254" s="187">
        <v>1227.8699999999999</v>
      </c>
      <c r="AG254" s="188">
        <v>907.31000000000085</v>
      </c>
      <c r="AH254" s="186">
        <v>12674.7186</v>
      </c>
      <c r="AI254" s="187">
        <v>1756.2090092159999</v>
      </c>
      <c r="AJ254" s="188">
        <v>1209.255662757</v>
      </c>
      <c r="AK254" s="186">
        <v>11578.7361</v>
      </c>
      <c r="AL254" s="187">
        <v>1604.3496740160001</v>
      </c>
      <c r="AM254" s="188">
        <v>1088.3548482629999</v>
      </c>
      <c r="AN254" s="186">
        <v>14339.1657</v>
      </c>
      <c r="AO254" s="187">
        <v>1986.8347993920001</v>
      </c>
      <c r="AP254" s="188">
        <v>1510.872885111</v>
      </c>
      <c r="AQ254" s="186">
        <v>17170.305899999996</v>
      </c>
      <c r="AR254" s="187">
        <v>2379.1175855039992</v>
      </c>
      <c r="AS254" s="188">
        <v>1922.6036623679988</v>
      </c>
    </row>
    <row r="255" spans="1:45" s="37" customFormat="1" ht="12" customHeight="1" x14ac:dyDescent="0.2">
      <c r="A255" s="123">
        <v>112</v>
      </c>
      <c r="B255" s="124" t="s">
        <v>656</v>
      </c>
      <c r="C255" s="93">
        <v>0.03</v>
      </c>
      <c r="D255" s="30" t="s">
        <v>212</v>
      </c>
      <c r="E255" s="31" t="s">
        <v>657</v>
      </c>
      <c r="F255" s="171">
        <v>26545.408100000001</v>
      </c>
      <c r="G255" s="165">
        <v>3678.134306336</v>
      </c>
      <c r="H255" s="165">
        <v>2777.8871152330003</v>
      </c>
      <c r="I255" s="241">
        <f t="shared" si="14"/>
        <v>0.10464661551890024</v>
      </c>
      <c r="J255" s="38">
        <v>15459</v>
      </c>
      <c r="K255" s="33">
        <v>2142</v>
      </c>
      <c r="L255" s="83">
        <v>1620.4133400000001</v>
      </c>
      <c r="M255" s="51">
        <v>3643</v>
      </c>
      <c r="N255" s="53">
        <v>504.77</v>
      </c>
      <c r="O255" s="51">
        <v>2529</v>
      </c>
      <c r="P255" s="53">
        <v>350.42</v>
      </c>
      <c r="Q255" s="54">
        <v>1503</v>
      </c>
      <c r="R255" s="55">
        <v>208.26</v>
      </c>
      <c r="S255" s="51">
        <v>4694</v>
      </c>
      <c r="T255" s="53">
        <v>650.4</v>
      </c>
      <c r="U255" s="54">
        <v>2111</v>
      </c>
      <c r="V255" s="55">
        <v>292.5</v>
      </c>
      <c r="W255" s="51">
        <v>979</v>
      </c>
      <c r="X255" s="53">
        <v>135.65</v>
      </c>
      <c r="Y255" s="181">
        <v>11086.408099999999</v>
      </c>
      <c r="Z255" s="174">
        <v>1536.134306336</v>
      </c>
      <c r="AA255" s="199">
        <v>1157.4737752330002</v>
      </c>
      <c r="AB255" s="186">
        <v>450.32</v>
      </c>
      <c r="AC255" s="187">
        <v>62.3963392</v>
      </c>
      <c r="AD255" s="188">
        <v>42.277600800000002</v>
      </c>
      <c r="AE255" s="186">
        <v>890.00000000000034</v>
      </c>
      <c r="AF255" s="187">
        <v>123.32</v>
      </c>
      <c r="AG255" s="188">
        <v>93.479999999999976</v>
      </c>
      <c r="AH255" s="186">
        <v>1378.84</v>
      </c>
      <c r="AI255" s="187">
        <v>191.05207039999999</v>
      </c>
      <c r="AJ255" s="188">
        <v>135.35845359999999</v>
      </c>
      <c r="AK255" s="186">
        <v>1129.1199999999999</v>
      </c>
      <c r="AL255" s="187">
        <v>156.4508672</v>
      </c>
      <c r="AM255" s="188">
        <v>110.54213919999999</v>
      </c>
      <c r="AN255" s="186">
        <v>2425.7907</v>
      </c>
      <c r="AO255" s="187">
        <v>336.11755939200003</v>
      </c>
      <c r="AP255" s="188">
        <v>245.39131344899999</v>
      </c>
      <c r="AQ255" s="186">
        <v>4812.3373999999985</v>
      </c>
      <c r="AR255" s="187">
        <v>666.79747014399993</v>
      </c>
      <c r="AS255" s="188">
        <v>530.42426818400031</v>
      </c>
    </row>
    <row r="256" spans="1:45" s="37" customFormat="1" ht="12" customHeight="1" x14ac:dyDescent="0.2">
      <c r="A256" s="123">
        <v>113</v>
      </c>
      <c r="B256" s="124" t="s">
        <v>682</v>
      </c>
      <c r="C256" s="93">
        <v>0.32</v>
      </c>
      <c r="D256" s="30" t="s">
        <v>212</v>
      </c>
      <c r="E256" s="31" t="s">
        <v>683</v>
      </c>
      <c r="F256" s="171">
        <v>448942.228</v>
      </c>
      <c r="G256" s="165">
        <v>56737.326573280006</v>
      </c>
      <c r="H256" s="165">
        <v>41780.422115120004</v>
      </c>
      <c r="I256" s="241">
        <f t="shared" si="14"/>
        <v>9.3064139457872522E-2</v>
      </c>
      <c r="J256" s="38">
        <v>343426</v>
      </c>
      <c r="K256" s="33">
        <v>43402.19</v>
      </c>
      <c r="L256" s="83">
        <v>31814.996760000005</v>
      </c>
      <c r="M256" s="51">
        <v>98951</v>
      </c>
      <c r="N256" s="53">
        <v>12505.43</v>
      </c>
      <c r="O256" s="51">
        <v>37849</v>
      </c>
      <c r="P256" s="53">
        <v>4783.3599999999997</v>
      </c>
      <c r="Q256" s="54">
        <v>23307</v>
      </c>
      <c r="R256" s="55">
        <v>2945.54</v>
      </c>
      <c r="S256" s="51">
        <v>88937</v>
      </c>
      <c r="T256" s="53">
        <v>11239.86</v>
      </c>
      <c r="U256" s="54">
        <v>67708</v>
      </c>
      <c r="V256" s="55">
        <v>8556.94</v>
      </c>
      <c r="W256" s="51">
        <v>26674</v>
      </c>
      <c r="X256" s="53">
        <v>3371.06</v>
      </c>
      <c r="Y256" s="181">
        <v>105516.22799999997</v>
      </c>
      <c r="Z256" s="174">
        <v>13335.136573280002</v>
      </c>
      <c r="AA256" s="199">
        <v>9965.4253551199999</v>
      </c>
      <c r="AB256" s="186">
        <v>4710.6360000000004</v>
      </c>
      <c r="AC256" s="187">
        <v>595.33017768000002</v>
      </c>
      <c r="AD256" s="188">
        <v>429.70130748000003</v>
      </c>
      <c r="AE256" s="186">
        <v>8646.9719999999998</v>
      </c>
      <c r="AF256" s="187">
        <v>1092.8</v>
      </c>
      <c r="AG256" s="188">
        <v>783.88999999999965</v>
      </c>
      <c r="AH256" s="186">
        <v>6099.4920000000002</v>
      </c>
      <c r="AI256" s="187">
        <v>770.85379895999995</v>
      </c>
      <c r="AJ256" s="188">
        <v>497.66899452000001</v>
      </c>
      <c r="AK256" s="186">
        <v>8223.18</v>
      </c>
      <c r="AL256" s="187">
        <v>1039.2454884000001</v>
      </c>
      <c r="AM256" s="188">
        <v>669.53899079999997</v>
      </c>
      <c r="AN256" s="186">
        <v>27103.439999999999</v>
      </c>
      <c r="AO256" s="187">
        <v>3425.3327472000001</v>
      </c>
      <c r="AP256" s="188">
        <v>2511.2790216000003</v>
      </c>
      <c r="AQ256" s="186">
        <v>50732.507999999973</v>
      </c>
      <c r="AR256" s="187">
        <v>6411.5743610400023</v>
      </c>
      <c r="AS256" s="188">
        <v>5073.3470407200002</v>
      </c>
    </row>
    <row r="257" spans="1:45" s="37" customFormat="1" ht="12" customHeight="1" x14ac:dyDescent="0.2">
      <c r="A257" s="123">
        <v>114</v>
      </c>
      <c r="B257" s="124" t="s">
        <v>658</v>
      </c>
      <c r="C257" s="93">
        <v>0.09</v>
      </c>
      <c r="D257" s="30" t="s">
        <v>212</v>
      </c>
      <c r="E257" s="31" t="s">
        <v>659</v>
      </c>
      <c r="F257" s="171">
        <v>221366.1095696</v>
      </c>
      <c r="G257" s="165">
        <v>30451.123970754183</v>
      </c>
      <c r="H257" s="165">
        <v>23137.733156519578</v>
      </c>
      <c r="I257" s="241">
        <f t="shared" si="14"/>
        <v>0.10452247275568086</v>
      </c>
      <c r="J257" s="38">
        <v>136679</v>
      </c>
      <c r="K257" s="33">
        <v>18801.57</v>
      </c>
      <c r="L257" s="83">
        <v>14190.02054</v>
      </c>
      <c r="M257" s="51">
        <v>31702</v>
      </c>
      <c r="N257" s="53">
        <v>4360.93</v>
      </c>
      <c r="O257" s="51">
        <v>15633</v>
      </c>
      <c r="P257" s="53">
        <v>2150.48</v>
      </c>
      <c r="Q257" s="54">
        <v>20463</v>
      </c>
      <c r="R257" s="55">
        <v>2814.89</v>
      </c>
      <c r="S257" s="51">
        <v>13519</v>
      </c>
      <c r="T257" s="53">
        <v>1859.67</v>
      </c>
      <c r="U257" s="54">
        <v>40436</v>
      </c>
      <c r="V257" s="55">
        <v>5562.38</v>
      </c>
      <c r="W257" s="51">
        <v>14926</v>
      </c>
      <c r="X257" s="53">
        <v>2053.2199999999998</v>
      </c>
      <c r="Y257" s="181">
        <v>84687.109569599997</v>
      </c>
      <c r="Z257" s="174">
        <v>11649.553970754181</v>
      </c>
      <c r="AA257" s="199">
        <v>8947.7126165195768</v>
      </c>
      <c r="AB257" s="186">
        <v>7926.3643574400003</v>
      </c>
      <c r="AC257" s="187">
        <v>1090.35068100945</v>
      </c>
      <c r="AD257" s="188">
        <v>813.62846683614703</v>
      </c>
      <c r="AE257" s="186">
        <v>6786.8190000000004</v>
      </c>
      <c r="AF257" s="187">
        <v>933.59</v>
      </c>
      <c r="AG257" s="188">
        <v>686.78999999999974</v>
      </c>
      <c r="AH257" s="186">
        <v>4716.2444913600002</v>
      </c>
      <c r="AI257" s="187">
        <v>648.76659223148204</v>
      </c>
      <c r="AJ257" s="188">
        <v>443.43544678917601</v>
      </c>
      <c r="AK257" s="186">
        <v>6001.7853129599998</v>
      </c>
      <c r="AL257" s="187">
        <v>825.60558765077803</v>
      </c>
      <c r="AM257" s="188">
        <v>573.01845373333401</v>
      </c>
      <c r="AN257" s="186">
        <v>20832.36321888</v>
      </c>
      <c r="AO257" s="187">
        <v>2865.6998843891301</v>
      </c>
      <c r="AP257" s="188">
        <v>2170.8968453495499</v>
      </c>
      <c r="AQ257" s="186">
        <v>38423.533188959991</v>
      </c>
      <c r="AR257" s="187">
        <v>5285.5412254733401</v>
      </c>
      <c r="AS257" s="188">
        <v>4259.9434038113695</v>
      </c>
    </row>
    <row r="258" spans="1:45" s="37" customFormat="1" ht="12" customHeight="1" x14ac:dyDescent="0.2">
      <c r="A258" s="123">
        <v>115</v>
      </c>
      <c r="B258" s="124" t="s">
        <v>660</v>
      </c>
      <c r="C258" s="93">
        <v>0.19500000000000001</v>
      </c>
      <c r="D258" s="30" t="s">
        <v>212</v>
      </c>
      <c r="E258" s="31" t="s">
        <v>661</v>
      </c>
      <c r="F258" s="171">
        <v>395553.93999999994</v>
      </c>
      <c r="G258" s="165">
        <v>53130.801441599993</v>
      </c>
      <c r="H258" s="165">
        <v>39956.982421420005</v>
      </c>
      <c r="I258" s="241">
        <f t="shared" si="14"/>
        <v>0.10101525577376377</v>
      </c>
      <c r="J258" s="38">
        <v>251486</v>
      </c>
      <c r="K258" s="33">
        <v>33779.600000000006</v>
      </c>
      <c r="L258" s="83">
        <v>25294.462360000009</v>
      </c>
      <c r="M258" s="51">
        <v>71527</v>
      </c>
      <c r="N258" s="53">
        <v>9607.51</v>
      </c>
      <c r="O258" s="51">
        <v>36083</v>
      </c>
      <c r="P258" s="53">
        <v>4846.67</v>
      </c>
      <c r="Q258" s="54">
        <v>21160</v>
      </c>
      <c r="R258" s="55">
        <v>2842.21</v>
      </c>
      <c r="S258" s="51">
        <v>19795</v>
      </c>
      <c r="T258" s="53">
        <v>2658.86</v>
      </c>
      <c r="U258" s="54">
        <v>72129</v>
      </c>
      <c r="V258" s="55">
        <v>9688.3700000000008</v>
      </c>
      <c r="W258" s="51">
        <v>30792</v>
      </c>
      <c r="X258" s="53">
        <v>4135.9799999999996</v>
      </c>
      <c r="Y258" s="181">
        <v>144067.93999999994</v>
      </c>
      <c r="Z258" s="174">
        <v>19351.201441599991</v>
      </c>
      <c r="AA258" s="199">
        <v>14662.52006142</v>
      </c>
      <c r="AB258" s="186">
        <v>5281.3379999999997</v>
      </c>
      <c r="AC258" s="187">
        <v>709.38932016000001</v>
      </c>
      <c r="AD258" s="188">
        <v>515.02871687000004</v>
      </c>
      <c r="AE258" s="186">
        <v>13097.560000000012</v>
      </c>
      <c r="AF258" s="187">
        <v>1759.26</v>
      </c>
      <c r="AG258" s="188">
        <v>1284.1899999999978</v>
      </c>
      <c r="AH258" s="186">
        <v>10764.66</v>
      </c>
      <c r="AI258" s="187">
        <v>1445.9091312</v>
      </c>
      <c r="AJ258" s="188">
        <v>977.69834627</v>
      </c>
      <c r="AK258" s="186">
        <v>14406.81</v>
      </c>
      <c r="AL258" s="187">
        <v>1935.1227191999999</v>
      </c>
      <c r="AM258" s="188">
        <v>1290.1547095200001</v>
      </c>
      <c r="AN258" s="186">
        <v>34222.633999999998</v>
      </c>
      <c r="AO258" s="187">
        <v>4596.7841988800001</v>
      </c>
      <c r="AP258" s="188">
        <v>3429.3415216199996</v>
      </c>
      <c r="AQ258" s="186">
        <v>66294.937999999951</v>
      </c>
      <c r="AR258" s="187">
        <v>8904.7360721599907</v>
      </c>
      <c r="AS258" s="188">
        <v>7166.1067671400033</v>
      </c>
    </row>
    <row r="259" spans="1:45" s="37" customFormat="1" ht="12" customHeight="1" x14ac:dyDescent="0.2">
      <c r="A259" s="123">
        <v>116</v>
      </c>
      <c r="B259" s="124" t="s">
        <v>662</v>
      </c>
      <c r="C259" s="93">
        <v>7.0000000000000007E-2</v>
      </c>
      <c r="D259" s="30" t="s">
        <v>212</v>
      </c>
      <c r="E259" s="31" t="s">
        <v>663</v>
      </c>
      <c r="F259" s="171">
        <v>132593.304</v>
      </c>
      <c r="G259" s="165">
        <v>18372.121589120001</v>
      </c>
      <c r="H259" s="165">
        <v>13865.169479003998</v>
      </c>
      <c r="I259" s="241">
        <f t="shared" si="14"/>
        <v>0.10456915289631818</v>
      </c>
      <c r="J259" s="38">
        <v>75070</v>
      </c>
      <c r="K259" s="33">
        <v>10401.689999999999</v>
      </c>
      <c r="L259" s="83">
        <v>7868.828199999999</v>
      </c>
      <c r="M259" s="51">
        <v>19331</v>
      </c>
      <c r="N259" s="53">
        <v>2678.5</v>
      </c>
      <c r="O259" s="51">
        <v>10414</v>
      </c>
      <c r="P259" s="53">
        <v>1442.96</v>
      </c>
      <c r="Q259" s="54">
        <v>5595</v>
      </c>
      <c r="R259" s="55">
        <v>775.24</v>
      </c>
      <c r="S259" s="51">
        <v>18635</v>
      </c>
      <c r="T259" s="53">
        <v>2582.0700000000002</v>
      </c>
      <c r="U259" s="54">
        <v>15751</v>
      </c>
      <c r="V259" s="55">
        <v>2182.46</v>
      </c>
      <c r="W259" s="51">
        <v>5344</v>
      </c>
      <c r="X259" s="53">
        <v>740.46</v>
      </c>
      <c r="Y259" s="181">
        <v>57523.303999999989</v>
      </c>
      <c r="Z259" s="174">
        <v>7970.4315891200031</v>
      </c>
      <c r="AA259" s="199">
        <v>5996.3412790039984</v>
      </c>
      <c r="AB259" s="186">
        <v>2815.5994000000001</v>
      </c>
      <c r="AC259" s="187">
        <v>390.12945286399997</v>
      </c>
      <c r="AD259" s="188">
        <v>290.376161868</v>
      </c>
      <c r="AE259" s="186">
        <v>2431.8519999999985</v>
      </c>
      <c r="AF259" s="187">
        <v>336.96</v>
      </c>
      <c r="AG259" s="188">
        <v>251.05</v>
      </c>
      <c r="AH259" s="186">
        <v>7269.7632000000003</v>
      </c>
      <c r="AI259" s="187">
        <v>1007.298388992</v>
      </c>
      <c r="AJ259" s="188">
        <v>672.309728952</v>
      </c>
      <c r="AK259" s="186">
        <v>8311.2504000000008</v>
      </c>
      <c r="AL259" s="187">
        <v>1151.6068554240001</v>
      </c>
      <c r="AM259" s="188">
        <v>783.50467297399996</v>
      </c>
      <c r="AN259" s="186">
        <v>15210.6018</v>
      </c>
      <c r="AO259" s="187">
        <v>2107.5809854080003</v>
      </c>
      <c r="AP259" s="188">
        <v>1591.898483706</v>
      </c>
      <c r="AQ259" s="186">
        <v>21484.237199999985</v>
      </c>
      <c r="AR259" s="187">
        <v>2976.8559064320025</v>
      </c>
      <c r="AS259" s="188">
        <v>2407.2022315039985</v>
      </c>
    </row>
    <row r="260" spans="1:45" s="37" customFormat="1" ht="12" customHeight="1" x14ac:dyDescent="0.2">
      <c r="A260" s="123">
        <v>117</v>
      </c>
      <c r="B260" s="124" t="s">
        <v>666</v>
      </c>
      <c r="C260" s="93">
        <v>0.05</v>
      </c>
      <c r="D260" s="30" t="s">
        <v>212</v>
      </c>
      <c r="E260" s="31" t="s">
        <v>667</v>
      </c>
      <c r="F260" s="171">
        <v>31644.3822</v>
      </c>
      <c r="G260" s="165">
        <v>4384.6401576319986</v>
      </c>
      <c r="H260" s="165">
        <v>3384.7139723780006</v>
      </c>
      <c r="I260" s="241">
        <f t="shared" si="14"/>
        <v>0.10696097496818885</v>
      </c>
      <c r="J260" s="38">
        <v>19899</v>
      </c>
      <c r="K260" s="33">
        <v>2757.2</v>
      </c>
      <c r="L260" s="83">
        <v>2085.8077400000002</v>
      </c>
      <c r="M260" s="51">
        <v>4396</v>
      </c>
      <c r="N260" s="53">
        <v>609.11</v>
      </c>
      <c r="O260" s="51">
        <v>2453</v>
      </c>
      <c r="P260" s="53">
        <v>339.89</v>
      </c>
      <c r="Q260" s="54">
        <v>1138</v>
      </c>
      <c r="R260" s="55">
        <v>157.68</v>
      </c>
      <c r="S260" s="51">
        <v>4816</v>
      </c>
      <c r="T260" s="53">
        <v>667.3</v>
      </c>
      <c r="U260" s="54">
        <v>6030</v>
      </c>
      <c r="V260" s="55">
        <v>835.52</v>
      </c>
      <c r="W260" s="51">
        <v>1066</v>
      </c>
      <c r="X260" s="53">
        <v>147.69999999999999</v>
      </c>
      <c r="Y260" s="181">
        <v>11745.382200000002</v>
      </c>
      <c r="Z260" s="174">
        <v>1627.4401576319992</v>
      </c>
      <c r="AA260" s="199">
        <v>1298.9062323780004</v>
      </c>
      <c r="AB260" s="186">
        <v>0</v>
      </c>
      <c r="AC260" s="187">
        <v>0</v>
      </c>
      <c r="AD260" s="188">
        <v>0</v>
      </c>
      <c r="AE260" s="186">
        <v>0</v>
      </c>
      <c r="AF260" s="187">
        <v>0</v>
      </c>
      <c r="AG260" s="188">
        <v>0</v>
      </c>
      <c r="AH260" s="186">
        <v>38.889299999999999</v>
      </c>
      <c r="AI260" s="187">
        <v>5.3885014079999998</v>
      </c>
      <c r="AJ260" s="188">
        <v>3.216546396</v>
      </c>
      <c r="AK260" s="186">
        <v>0</v>
      </c>
      <c r="AL260" s="187">
        <v>0</v>
      </c>
      <c r="AM260" s="188">
        <v>0</v>
      </c>
      <c r="AN260" s="186">
        <v>3678.9965999999999</v>
      </c>
      <c r="AO260" s="187">
        <v>509.76176889599998</v>
      </c>
      <c r="AP260" s="188">
        <v>388.71718883399996</v>
      </c>
      <c r="AQ260" s="186">
        <v>8027.4963000000025</v>
      </c>
      <c r="AR260" s="187">
        <v>1112.2898873279992</v>
      </c>
      <c r="AS260" s="188">
        <v>906.97249714800046</v>
      </c>
    </row>
    <row r="261" spans="1:45" s="37" customFormat="1" ht="12" customHeight="1" x14ac:dyDescent="0.2">
      <c r="A261" s="123">
        <v>118</v>
      </c>
      <c r="B261" s="124" t="s">
        <v>664</v>
      </c>
      <c r="C261" s="93">
        <v>0.02</v>
      </c>
      <c r="D261" s="30" t="s">
        <v>212</v>
      </c>
      <c r="E261" s="31" t="s">
        <v>665</v>
      </c>
      <c r="F261" s="171">
        <v>11060.32</v>
      </c>
      <c r="G261" s="165">
        <v>1532.5207740800001</v>
      </c>
      <c r="H261" s="165">
        <v>1148.8509532920002</v>
      </c>
      <c r="I261" s="241">
        <f t="shared" si="14"/>
        <v>0.10387140275254245</v>
      </c>
      <c r="J261" s="38">
        <v>6957</v>
      </c>
      <c r="K261" s="33">
        <v>963.96</v>
      </c>
      <c r="L261" s="83">
        <v>729.23082000000011</v>
      </c>
      <c r="M261" s="51">
        <v>1622</v>
      </c>
      <c r="N261" s="53">
        <v>224.74</v>
      </c>
      <c r="O261" s="51">
        <v>1280</v>
      </c>
      <c r="P261" s="53">
        <v>177.36</v>
      </c>
      <c r="Q261" s="54">
        <v>818</v>
      </c>
      <c r="R261" s="55">
        <v>113.34</v>
      </c>
      <c r="S261" s="51">
        <v>1874</v>
      </c>
      <c r="T261" s="53">
        <v>259.66000000000003</v>
      </c>
      <c r="U261" s="54">
        <v>964</v>
      </c>
      <c r="V261" s="55">
        <v>133.57</v>
      </c>
      <c r="W261" s="51">
        <v>399</v>
      </c>
      <c r="X261" s="53">
        <v>55.29</v>
      </c>
      <c r="Y261" s="181">
        <v>4103.3200000000006</v>
      </c>
      <c r="Z261" s="174">
        <v>568.56077407999999</v>
      </c>
      <c r="AA261" s="199">
        <v>419.62013329199999</v>
      </c>
      <c r="AB261" s="186">
        <v>304.53160000000003</v>
      </c>
      <c r="AC261" s="187">
        <v>42.195898495999998</v>
      </c>
      <c r="AD261" s="188">
        <v>29.640270111</v>
      </c>
      <c r="AE261" s="186">
        <v>280.92699999999996</v>
      </c>
      <c r="AF261" s="187">
        <v>38.93</v>
      </c>
      <c r="AG261" s="188">
        <v>26.810000000000002</v>
      </c>
      <c r="AH261" s="186">
        <v>683.71990000000005</v>
      </c>
      <c r="AI261" s="187">
        <v>94.736229343999995</v>
      </c>
      <c r="AJ261" s="188">
        <v>63.403669198000003</v>
      </c>
      <c r="AK261" s="186">
        <v>525.64359999999999</v>
      </c>
      <c r="AL261" s="187">
        <v>72.833177215999996</v>
      </c>
      <c r="AM261" s="188">
        <v>47.649836241999999</v>
      </c>
      <c r="AN261" s="186">
        <v>856.62440000000004</v>
      </c>
      <c r="AO261" s="187">
        <v>118.693876864</v>
      </c>
      <c r="AP261" s="188">
        <v>90.25652971400001</v>
      </c>
      <c r="AQ261" s="186">
        <v>1451.8735000000004</v>
      </c>
      <c r="AR261" s="187">
        <v>201.17159216000007</v>
      </c>
      <c r="AS261" s="188">
        <v>161.85982802699999</v>
      </c>
    </row>
    <row r="262" spans="1:45" s="37" customFormat="1" ht="12" customHeight="1" x14ac:dyDescent="0.2">
      <c r="A262" s="123">
        <v>119</v>
      </c>
      <c r="B262" s="124" t="s">
        <v>668</v>
      </c>
      <c r="C262" s="93">
        <v>0.03</v>
      </c>
      <c r="D262" s="30" t="s">
        <v>212</v>
      </c>
      <c r="E262" s="31" t="s">
        <v>669</v>
      </c>
      <c r="F262" s="171">
        <v>38902.689300000005</v>
      </c>
      <c r="G262" s="165">
        <v>5390.3664431679999</v>
      </c>
      <c r="H262" s="165">
        <v>4105.2943171330007</v>
      </c>
      <c r="I262" s="241">
        <f t="shared" si="14"/>
        <v>0.10552726279344909</v>
      </c>
      <c r="J262" s="38">
        <v>25528</v>
      </c>
      <c r="K262" s="33">
        <v>3537.17</v>
      </c>
      <c r="L262" s="83">
        <v>2675.8552800000002</v>
      </c>
      <c r="M262" s="51">
        <v>6264</v>
      </c>
      <c r="N262" s="53">
        <v>867.94</v>
      </c>
      <c r="O262" s="51">
        <v>3847</v>
      </c>
      <c r="P262" s="53">
        <v>533.04</v>
      </c>
      <c r="Q262" s="54">
        <v>2822</v>
      </c>
      <c r="R262" s="55">
        <v>391.02</v>
      </c>
      <c r="S262" s="51">
        <v>5795</v>
      </c>
      <c r="T262" s="53">
        <v>802.96</v>
      </c>
      <c r="U262" s="54">
        <v>3938</v>
      </c>
      <c r="V262" s="55">
        <v>545.65</v>
      </c>
      <c r="W262" s="51">
        <v>2862</v>
      </c>
      <c r="X262" s="53">
        <v>396.56</v>
      </c>
      <c r="Y262" s="181">
        <v>13374.689300000005</v>
      </c>
      <c r="Z262" s="174">
        <v>1853.1964431679999</v>
      </c>
      <c r="AA262" s="199">
        <v>1429.4390371330001</v>
      </c>
      <c r="AB262" s="186">
        <v>985.94399999999996</v>
      </c>
      <c r="AC262" s="187">
        <v>136.61240064</v>
      </c>
      <c r="AD262" s="188">
        <v>105.19316334</v>
      </c>
      <c r="AE262" s="186">
        <v>866.70399999999995</v>
      </c>
      <c r="AF262" s="187">
        <v>120.09</v>
      </c>
      <c r="AG262" s="188">
        <v>91.950000000000017</v>
      </c>
      <c r="AH262" s="186">
        <v>756.57399999999996</v>
      </c>
      <c r="AI262" s="187">
        <v>104.83089344</v>
      </c>
      <c r="AJ262" s="188">
        <v>71.506721499999998</v>
      </c>
      <c r="AK262" s="186">
        <v>845.59799999999996</v>
      </c>
      <c r="AL262" s="187">
        <v>117.16605887999999</v>
      </c>
      <c r="AM262" s="188">
        <v>80.35193778</v>
      </c>
      <c r="AN262" s="186">
        <v>4064.4459999999999</v>
      </c>
      <c r="AO262" s="187">
        <v>563.16963776</v>
      </c>
      <c r="AP262" s="188">
        <v>425.45959884000001</v>
      </c>
      <c r="AQ262" s="186">
        <v>5855.4233000000049</v>
      </c>
      <c r="AR262" s="187">
        <v>811.3274524479998</v>
      </c>
      <c r="AS262" s="188">
        <v>654.97761567299995</v>
      </c>
    </row>
    <row r="263" spans="1:45" s="37" customFormat="1" ht="12" customHeight="1" x14ac:dyDescent="0.2">
      <c r="A263" s="123">
        <v>120</v>
      </c>
      <c r="B263" s="124" t="s">
        <v>670</v>
      </c>
      <c r="C263" s="93">
        <v>1.2</v>
      </c>
      <c r="D263" s="30" t="s">
        <v>212</v>
      </c>
      <c r="E263" s="31" t="s">
        <v>671</v>
      </c>
      <c r="F263" s="171">
        <v>4690338.7956799995</v>
      </c>
      <c r="G263" s="165">
        <v>542484.58593862888</v>
      </c>
      <c r="H263" s="165">
        <v>386040.86574055406</v>
      </c>
      <c r="I263" s="241">
        <f t="shared" si="14"/>
        <v>8.2305539654430507E-2</v>
      </c>
      <c r="J263" s="38">
        <v>2670091</v>
      </c>
      <c r="K263" s="33">
        <v>308822.73000000004</v>
      </c>
      <c r="L263" s="83">
        <v>218733.85966000002</v>
      </c>
      <c r="M263" s="51">
        <v>139441</v>
      </c>
      <c r="N263" s="53">
        <v>16127.75</v>
      </c>
      <c r="O263" s="51">
        <v>395579</v>
      </c>
      <c r="P263" s="53">
        <v>45752.67</v>
      </c>
      <c r="Q263" s="54">
        <v>306743</v>
      </c>
      <c r="R263" s="55">
        <v>35477.9</v>
      </c>
      <c r="S263" s="51">
        <v>461140</v>
      </c>
      <c r="T263" s="53">
        <v>53335.45</v>
      </c>
      <c r="U263" s="54">
        <v>745039</v>
      </c>
      <c r="V263" s="55">
        <v>86171.21</v>
      </c>
      <c r="W263" s="51">
        <v>622149</v>
      </c>
      <c r="X263" s="53">
        <v>71957.75</v>
      </c>
      <c r="Y263" s="181">
        <v>2020247.7956799995</v>
      </c>
      <c r="Z263" s="174">
        <v>233661.85593862884</v>
      </c>
      <c r="AA263" s="199">
        <v>167307.00608055404</v>
      </c>
      <c r="AB263" s="186">
        <v>489944.82355199999</v>
      </c>
      <c r="AC263" s="187">
        <v>56667.018292024302</v>
      </c>
      <c r="AD263" s="188">
        <v>39606.857917055</v>
      </c>
      <c r="AE263" s="186">
        <v>283282.24199999979</v>
      </c>
      <c r="AF263" s="187">
        <v>32764.42</v>
      </c>
      <c r="AG263" s="188">
        <v>22376.05000000001</v>
      </c>
      <c r="AH263" s="186">
        <v>90098.922368</v>
      </c>
      <c r="AI263" s="187">
        <v>10420.841361082899</v>
      </c>
      <c r="AJ263" s="188">
        <v>6718.1056815809598</v>
      </c>
      <c r="AK263" s="186">
        <v>132303.22835200001</v>
      </c>
      <c r="AL263" s="187">
        <v>15302.1913911923</v>
      </c>
      <c r="AM263" s="188">
        <v>9882.7868505580791</v>
      </c>
      <c r="AN263" s="186">
        <v>413938.23820800002</v>
      </c>
      <c r="AO263" s="187">
        <v>47876.096631137298</v>
      </c>
      <c r="AP263" s="188">
        <v>33985.537026097794</v>
      </c>
      <c r="AQ263" s="186">
        <v>610680.34119999968</v>
      </c>
      <c r="AR263" s="187">
        <v>70631.288263192007</v>
      </c>
      <c r="AS263" s="188">
        <v>54737.66860526221</v>
      </c>
    </row>
    <row r="264" spans="1:45" s="37" customFormat="1" ht="12" customHeight="1" x14ac:dyDescent="0.2">
      <c r="A264" s="123">
        <v>121</v>
      </c>
      <c r="B264" s="124" t="s">
        <v>672</v>
      </c>
      <c r="C264" s="93">
        <v>1.72E-2</v>
      </c>
      <c r="D264" s="30" t="s">
        <v>212</v>
      </c>
      <c r="E264" s="31" t="s">
        <v>673</v>
      </c>
      <c r="F264" s="171">
        <v>51132.341999999997</v>
      </c>
      <c r="G264" s="165">
        <v>7084.9063558399994</v>
      </c>
      <c r="H264" s="165">
        <v>5282.1460946719999</v>
      </c>
      <c r="I264" s="241">
        <f t="shared" si="14"/>
        <v>0.10330342573927086</v>
      </c>
      <c r="J264" s="38">
        <v>27117</v>
      </c>
      <c r="K264" s="33">
        <v>3757.3399999999997</v>
      </c>
      <c r="L264" s="83">
        <v>2842.4124200000001</v>
      </c>
      <c r="M264" s="51">
        <v>5791</v>
      </c>
      <c r="N264" s="53">
        <v>802.4</v>
      </c>
      <c r="O264" s="51">
        <v>4423</v>
      </c>
      <c r="P264" s="53">
        <v>612.85</v>
      </c>
      <c r="Q264" s="54">
        <v>3620</v>
      </c>
      <c r="R264" s="55">
        <v>501.59</v>
      </c>
      <c r="S264" s="51">
        <v>3906</v>
      </c>
      <c r="T264" s="53">
        <v>541.22</v>
      </c>
      <c r="U264" s="54">
        <v>4340</v>
      </c>
      <c r="V264" s="55">
        <v>601.35</v>
      </c>
      <c r="W264" s="51">
        <v>5037</v>
      </c>
      <c r="X264" s="53">
        <v>697.93</v>
      </c>
      <c r="Y264" s="181">
        <v>24015.341999999997</v>
      </c>
      <c r="Z264" s="174">
        <v>3327.5663558400001</v>
      </c>
      <c r="AA264" s="199">
        <v>2439.7336746719993</v>
      </c>
      <c r="AB264" s="186">
        <v>3719.6396</v>
      </c>
      <c r="AC264" s="187">
        <v>515.39326297599996</v>
      </c>
      <c r="AD264" s="188">
        <v>387.55732223799998</v>
      </c>
      <c r="AE264" s="186">
        <v>3282.9779999999978</v>
      </c>
      <c r="AF264" s="187">
        <v>454.89</v>
      </c>
      <c r="AG264" s="188">
        <v>328.46999999999969</v>
      </c>
      <c r="AH264" s="186">
        <v>2701.2058000000002</v>
      </c>
      <c r="AI264" s="187">
        <v>374.279075648</v>
      </c>
      <c r="AJ264" s="188">
        <v>245.746052158</v>
      </c>
      <c r="AK264" s="186">
        <v>3092.0241999999998</v>
      </c>
      <c r="AL264" s="187">
        <v>428.430873152</v>
      </c>
      <c r="AM264" s="188">
        <v>281.08535918400003</v>
      </c>
      <c r="AN264" s="186">
        <v>5610.3234000000002</v>
      </c>
      <c r="AO264" s="187">
        <v>777.36641030400006</v>
      </c>
      <c r="AP264" s="188">
        <v>573.116193458</v>
      </c>
      <c r="AQ264" s="186">
        <v>5609.1709999999994</v>
      </c>
      <c r="AR264" s="187">
        <v>777.20673376000013</v>
      </c>
      <c r="AS264" s="188">
        <v>623.75874763399975</v>
      </c>
    </row>
    <row r="265" spans="1:45" s="37" customFormat="1" ht="12" customHeight="1" x14ac:dyDescent="0.2">
      <c r="A265" s="123">
        <v>122</v>
      </c>
      <c r="B265" s="124" t="s">
        <v>674</v>
      </c>
      <c r="C265" s="93">
        <v>0.115</v>
      </c>
      <c r="D265" s="30" t="s">
        <v>212</v>
      </c>
      <c r="E265" s="31" t="s">
        <v>675</v>
      </c>
      <c r="F265" s="171">
        <v>260888.82739999995</v>
      </c>
      <c r="G265" s="165">
        <v>35887.870813023997</v>
      </c>
      <c r="H265" s="165">
        <v>27292.709284835997</v>
      </c>
      <c r="I265" s="241">
        <f t="shared" si="14"/>
        <v>0.10461432770745016</v>
      </c>
      <c r="J265" s="38">
        <v>164452</v>
      </c>
      <c r="K265" s="33">
        <v>22622.019999999997</v>
      </c>
      <c r="L265" s="83">
        <v>17073.409519999997</v>
      </c>
      <c r="M265" s="51">
        <v>38487</v>
      </c>
      <c r="N265" s="53">
        <v>5294.27</v>
      </c>
      <c r="O265" s="51">
        <v>31622</v>
      </c>
      <c r="P265" s="53">
        <v>4349.92</v>
      </c>
      <c r="Q265" s="54">
        <v>12801</v>
      </c>
      <c r="R265" s="55">
        <v>1760.91</v>
      </c>
      <c r="S265" s="51">
        <v>28668</v>
      </c>
      <c r="T265" s="53">
        <v>3943.57</v>
      </c>
      <c r="U265" s="54">
        <v>42442</v>
      </c>
      <c r="V265" s="55">
        <v>5838.32</v>
      </c>
      <c r="W265" s="51">
        <v>10432</v>
      </c>
      <c r="X265" s="53">
        <v>1435.03</v>
      </c>
      <c r="Y265" s="181">
        <v>96436.827399999951</v>
      </c>
      <c r="Z265" s="174">
        <v>13265.850813023999</v>
      </c>
      <c r="AA265" s="199">
        <v>10219.299764835998</v>
      </c>
      <c r="AB265" s="186">
        <v>968.42399999999998</v>
      </c>
      <c r="AC265" s="187">
        <v>133.21640543999999</v>
      </c>
      <c r="AD265" s="188">
        <v>101.29473935999999</v>
      </c>
      <c r="AE265" s="186">
        <v>3913.7769999999987</v>
      </c>
      <c r="AF265" s="187">
        <v>538.38</v>
      </c>
      <c r="AG265" s="188">
        <v>398.91999999999996</v>
      </c>
      <c r="AH265" s="186">
        <v>10276.122600000001</v>
      </c>
      <c r="AI265" s="187">
        <v>1413.583424856</v>
      </c>
      <c r="AJ265" s="188">
        <v>966.02817015000005</v>
      </c>
      <c r="AK265" s="186">
        <v>5139.9624000000003</v>
      </c>
      <c r="AL265" s="187">
        <v>707.05322774399997</v>
      </c>
      <c r="AM265" s="188">
        <v>463.05856055999999</v>
      </c>
      <c r="AN265" s="186">
        <v>26137.7562</v>
      </c>
      <c r="AO265" s="187">
        <v>3595.5097428720001</v>
      </c>
      <c r="AP265" s="188">
        <v>2718.50541462</v>
      </c>
      <c r="AQ265" s="186">
        <v>50000.785199999955</v>
      </c>
      <c r="AR265" s="187">
        <v>6878.1080121119985</v>
      </c>
      <c r="AS265" s="188">
        <v>5571.4928801459973</v>
      </c>
    </row>
    <row r="266" spans="1:45" s="37" customFormat="1" ht="12" customHeight="1" x14ac:dyDescent="0.2">
      <c r="A266" s="123">
        <v>123</v>
      </c>
      <c r="B266" s="124" t="s">
        <v>680</v>
      </c>
      <c r="C266" s="93">
        <v>0.08</v>
      </c>
      <c r="D266" s="30" t="s">
        <v>212</v>
      </c>
      <c r="E266" s="31" t="s">
        <v>681</v>
      </c>
      <c r="F266" s="171">
        <v>215308.88599999997</v>
      </c>
      <c r="G266" s="165">
        <v>29833.201276159998</v>
      </c>
      <c r="H266" s="165">
        <v>22651.04905668</v>
      </c>
      <c r="I266" s="241">
        <f t="shared" si="14"/>
        <v>0.10520257420624991</v>
      </c>
      <c r="J266" s="38">
        <v>134852</v>
      </c>
      <c r="K266" s="33">
        <v>18685.099999999999</v>
      </c>
      <c r="L266" s="83">
        <v>14135.193519999997</v>
      </c>
      <c r="M266" s="51">
        <v>34306</v>
      </c>
      <c r="N266" s="53">
        <v>4753.4399999999996</v>
      </c>
      <c r="O266" s="51">
        <v>18253</v>
      </c>
      <c r="P266" s="53">
        <v>2529.14</v>
      </c>
      <c r="Q266" s="54">
        <v>12400</v>
      </c>
      <c r="R266" s="55">
        <v>1718.14</v>
      </c>
      <c r="S266" s="51">
        <v>32427</v>
      </c>
      <c r="T266" s="53">
        <v>4493.09</v>
      </c>
      <c r="U266" s="54">
        <v>29956</v>
      </c>
      <c r="V266" s="55">
        <v>4150.7</v>
      </c>
      <c r="W266" s="51">
        <v>7510</v>
      </c>
      <c r="X266" s="53">
        <v>1040.5899999999999</v>
      </c>
      <c r="Y266" s="181">
        <v>80456.885999999969</v>
      </c>
      <c r="Z266" s="174">
        <v>11148.10127616</v>
      </c>
      <c r="AA266" s="199">
        <v>8515.855536680001</v>
      </c>
      <c r="AB266" s="186">
        <v>1610.8</v>
      </c>
      <c r="AC266" s="187">
        <v>223.19244800000001</v>
      </c>
      <c r="AD266" s="188">
        <v>169.89626000000001</v>
      </c>
      <c r="AE266" s="186">
        <v>3275.7999999999984</v>
      </c>
      <c r="AF266" s="187">
        <v>453.89</v>
      </c>
      <c r="AG266" s="188">
        <v>337.7800000000002</v>
      </c>
      <c r="AH266" s="186">
        <v>6507.5339999999997</v>
      </c>
      <c r="AI266" s="187">
        <v>901.68391104</v>
      </c>
      <c r="AJ266" s="188">
        <v>614.59428639999999</v>
      </c>
      <c r="AK266" s="186">
        <v>8936.5959999999995</v>
      </c>
      <c r="AL266" s="187">
        <v>1238.2547417599999</v>
      </c>
      <c r="AM266" s="188">
        <v>842.69748477999997</v>
      </c>
      <c r="AN266" s="186">
        <v>26123.73</v>
      </c>
      <c r="AO266" s="187">
        <v>3619.7040287999998</v>
      </c>
      <c r="AP266" s="188">
        <v>2745.1831798200001</v>
      </c>
      <c r="AQ266" s="186">
        <v>34002.425999999978</v>
      </c>
      <c r="AR266" s="187">
        <v>4711.376146560001</v>
      </c>
      <c r="AS266" s="188">
        <v>3805.7043256800002</v>
      </c>
    </row>
    <row r="267" spans="1:45" s="37" customFormat="1" ht="12" customHeight="1" x14ac:dyDescent="0.2">
      <c r="A267" s="123">
        <v>124</v>
      </c>
      <c r="B267" s="124" t="s">
        <v>676</v>
      </c>
      <c r="C267" s="93">
        <v>0.09</v>
      </c>
      <c r="D267" s="30" t="s">
        <v>212</v>
      </c>
      <c r="E267" s="31" t="s">
        <v>677</v>
      </c>
      <c r="F267" s="171">
        <v>141192.794555</v>
      </c>
      <c r="G267" s="165">
        <v>19422.479228385797</v>
      </c>
      <c r="H267" s="165">
        <v>14709.194643721587</v>
      </c>
      <c r="I267" s="241">
        <f t="shared" si="14"/>
        <v>0.10417808281280098</v>
      </c>
      <c r="J267" s="38">
        <v>121228</v>
      </c>
      <c r="K267" s="33">
        <v>16676.12</v>
      </c>
      <c r="L267" s="83">
        <v>12585.887279999999</v>
      </c>
      <c r="M267" s="51">
        <v>28324</v>
      </c>
      <c r="N267" s="53">
        <v>3896.25</v>
      </c>
      <c r="O267" s="51">
        <v>15338</v>
      </c>
      <c r="P267" s="53">
        <v>2109.9</v>
      </c>
      <c r="Q267" s="54">
        <v>12958</v>
      </c>
      <c r="R267" s="55">
        <v>1782.5</v>
      </c>
      <c r="S267" s="51">
        <v>29159</v>
      </c>
      <c r="T267" s="53">
        <v>4011.11</v>
      </c>
      <c r="U267" s="54">
        <v>28438</v>
      </c>
      <c r="V267" s="55">
        <v>3911.93</v>
      </c>
      <c r="W267" s="51">
        <v>7011</v>
      </c>
      <c r="X267" s="53">
        <v>964.43</v>
      </c>
      <c r="Y267" s="181">
        <v>19964.794555</v>
      </c>
      <c r="Z267" s="174">
        <v>2746.3592283857997</v>
      </c>
      <c r="AA267" s="199">
        <v>2123.3073637215871</v>
      </c>
      <c r="AB267" s="186">
        <v>2281.2755597999999</v>
      </c>
      <c r="AC267" s="187">
        <v>313.81226600608801</v>
      </c>
      <c r="AD267" s="188">
        <v>235.96602334842601</v>
      </c>
      <c r="AE267" s="186">
        <v>2426.6349999999998</v>
      </c>
      <c r="AF267" s="187">
        <v>333.81</v>
      </c>
      <c r="AG267" s="188">
        <v>243.78000000000009</v>
      </c>
      <c r="AH267" s="186">
        <v>960.04790190000006</v>
      </c>
      <c r="AI267" s="187">
        <v>132.06418938536399</v>
      </c>
      <c r="AJ267" s="188">
        <v>93.085503954470994</v>
      </c>
      <c r="AK267" s="186">
        <v>997.6641075</v>
      </c>
      <c r="AL267" s="187">
        <v>137.23867462769999</v>
      </c>
      <c r="AM267" s="188">
        <v>94.262495251058994</v>
      </c>
      <c r="AN267" s="186">
        <v>4390.3735613999997</v>
      </c>
      <c r="AO267" s="187">
        <v>603.9397871061841</v>
      </c>
      <c r="AP267" s="188">
        <v>460.057606713729</v>
      </c>
      <c r="AQ267" s="186">
        <v>8908.7984244000017</v>
      </c>
      <c r="AR267" s="187">
        <v>1225.494311260464</v>
      </c>
      <c r="AS267" s="188">
        <v>996.15573445390203</v>
      </c>
    </row>
    <row r="268" spans="1:45" s="37" customFormat="1" ht="12" customHeight="1" x14ac:dyDescent="0.2">
      <c r="A268" s="123">
        <v>125</v>
      </c>
      <c r="B268" s="124" t="s">
        <v>678</v>
      </c>
      <c r="C268" s="93">
        <v>2.0500000000000001E-2</v>
      </c>
      <c r="D268" s="30" t="s">
        <v>212</v>
      </c>
      <c r="E268" s="31" t="s">
        <v>679</v>
      </c>
      <c r="F268" s="171">
        <v>19357.350200000001</v>
      </c>
      <c r="G268" s="165">
        <v>2682.1545915520001</v>
      </c>
      <c r="H268" s="165">
        <v>2029.7227192349997</v>
      </c>
      <c r="I268" s="241">
        <f t="shared" si="14"/>
        <v>0.10485540108867791</v>
      </c>
      <c r="J268" s="38">
        <v>11542</v>
      </c>
      <c r="K268" s="33">
        <v>1599.26</v>
      </c>
      <c r="L268" s="83">
        <v>1209.8329200000001</v>
      </c>
      <c r="M268" s="51">
        <v>2751</v>
      </c>
      <c r="N268" s="53">
        <v>381.18</v>
      </c>
      <c r="O268" s="51">
        <v>2172</v>
      </c>
      <c r="P268" s="53">
        <v>300.95</v>
      </c>
      <c r="Q268" s="54">
        <v>1160</v>
      </c>
      <c r="R268" s="55">
        <v>160.72999999999999</v>
      </c>
      <c r="S268" s="51">
        <v>3362</v>
      </c>
      <c r="T268" s="53">
        <v>465.84</v>
      </c>
      <c r="U268" s="54">
        <v>1577</v>
      </c>
      <c r="V268" s="55">
        <v>218.51</v>
      </c>
      <c r="W268" s="51">
        <v>520</v>
      </c>
      <c r="X268" s="53">
        <v>72.05</v>
      </c>
      <c r="Y268" s="181">
        <v>7815.3502000000026</v>
      </c>
      <c r="Z268" s="174">
        <v>1082.8945915519998</v>
      </c>
      <c r="AA268" s="199">
        <v>819.8897992349996</v>
      </c>
      <c r="AB268" s="186">
        <v>345.89760000000001</v>
      </c>
      <c r="AC268" s="187">
        <v>47.927571456000003</v>
      </c>
      <c r="AD268" s="188">
        <v>35.253306598000002</v>
      </c>
      <c r="AE268" s="186">
        <v>444.93600000000021</v>
      </c>
      <c r="AF268" s="187">
        <v>61.65</v>
      </c>
      <c r="AG268" s="188">
        <v>45.250000000000007</v>
      </c>
      <c r="AH268" s="186">
        <v>1221.1132</v>
      </c>
      <c r="AI268" s="187">
        <v>169.19744499199999</v>
      </c>
      <c r="AJ268" s="188">
        <v>118.719750128</v>
      </c>
      <c r="AK268" s="186">
        <v>847.88009999999997</v>
      </c>
      <c r="AL268" s="187">
        <v>117.48226665599999</v>
      </c>
      <c r="AM268" s="188">
        <v>81.146609552000001</v>
      </c>
      <c r="AN268" s="186">
        <v>1764.9940999999999</v>
      </c>
      <c r="AO268" s="187">
        <v>244.55758249599998</v>
      </c>
      <c r="AP268" s="188">
        <v>185.495711946</v>
      </c>
      <c r="AQ268" s="186">
        <v>3190.5292000000022</v>
      </c>
      <c r="AR268" s="187">
        <v>442.07972595199988</v>
      </c>
      <c r="AS268" s="188">
        <v>354.02442101099962</v>
      </c>
    </row>
    <row r="269" spans="1:45" s="37" customFormat="1" ht="12" customHeight="1" x14ac:dyDescent="0.2">
      <c r="A269" s="123">
        <v>126</v>
      </c>
      <c r="B269" s="124" t="s">
        <v>684</v>
      </c>
      <c r="C269" s="93">
        <v>0.1</v>
      </c>
      <c r="D269" s="30" t="s">
        <v>212</v>
      </c>
      <c r="E269" s="31" t="s">
        <v>685</v>
      </c>
      <c r="F269" s="171">
        <v>272841.41399999999</v>
      </c>
      <c r="G269" s="165">
        <v>37532.052156239995</v>
      </c>
      <c r="H269" s="165">
        <v>28475.485744543999</v>
      </c>
      <c r="I269" s="241">
        <f t="shared" si="14"/>
        <v>0.10436643516494896</v>
      </c>
      <c r="J269" s="38">
        <v>142453</v>
      </c>
      <c r="K269" s="33">
        <v>19595.82</v>
      </c>
      <c r="L269" s="83">
        <v>14789.45578</v>
      </c>
      <c r="M269" s="51">
        <v>34704</v>
      </c>
      <c r="N269" s="53">
        <v>4773.88</v>
      </c>
      <c r="O269" s="51">
        <v>29109</v>
      </c>
      <c r="P269" s="53">
        <v>4004.23</v>
      </c>
      <c r="Q269" s="54">
        <v>15581</v>
      </c>
      <c r="R269" s="55">
        <v>2143.3200000000002</v>
      </c>
      <c r="S269" s="51">
        <v>20076</v>
      </c>
      <c r="T269" s="53">
        <v>2761.65</v>
      </c>
      <c r="U269" s="54">
        <v>29672</v>
      </c>
      <c r="V269" s="55">
        <v>4081.68</v>
      </c>
      <c r="W269" s="51">
        <v>13311</v>
      </c>
      <c r="X269" s="53">
        <v>1831.06</v>
      </c>
      <c r="Y269" s="181">
        <v>130388.41399999999</v>
      </c>
      <c r="Z269" s="174">
        <v>17936.232156239996</v>
      </c>
      <c r="AA269" s="199">
        <v>13686.029964543999</v>
      </c>
      <c r="AB269" s="186">
        <v>4670.88</v>
      </c>
      <c r="AC269" s="187">
        <v>642.52625279999995</v>
      </c>
      <c r="AD269" s="188">
        <v>489.23889400000002</v>
      </c>
      <c r="AE269" s="186">
        <v>6684.5600000000022</v>
      </c>
      <c r="AF269" s="187">
        <v>919.53</v>
      </c>
      <c r="AG269" s="188">
        <v>692.45000000000027</v>
      </c>
      <c r="AH269" s="186">
        <v>10754.9148</v>
      </c>
      <c r="AI269" s="187">
        <v>1479.446079888</v>
      </c>
      <c r="AJ269" s="188">
        <v>1002.74647484</v>
      </c>
      <c r="AK269" s="186">
        <v>13103.968800000001</v>
      </c>
      <c r="AL269" s="187">
        <v>1802.581948128</v>
      </c>
      <c r="AM269" s="188">
        <v>1222.5834691</v>
      </c>
      <c r="AN269" s="186">
        <v>42714.3128</v>
      </c>
      <c r="AO269" s="187">
        <v>5875.7808687679999</v>
      </c>
      <c r="AP269" s="188">
        <v>4434.1742087960001</v>
      </c>
      <c r="AQ269" s="186">
        <v>52459.777599999979</v>
      </c>
      <c r="AR269" s="187">
        <v>7216.367006655998</v>
      </c>
      <c r="AS269" s="188">
        <v>5844.8369178079975</v>
      </c>
    </row>
    <row r="270" spans="1:45" s="37" customFormat="1" ht="12" customHeight="1" x14ac:dyDescent="0.2">
      <c r="A270" s="123">
        <v>127</v>
      </c>
      <c r="B270" s="124" t="s">
        <v>686</v>
      </c>
      <c r="C270" s="93">
        <v>0.26400000000000001</v>
      </c>
      <c r="D270" s="30" t="s">
        <v>212</v>
      </c>
      <c r="E270" s="31" t="s">
        <v>687</v>
      </c>
      <c r="F270" s="171">
        <v>531208.50300000003</v>
      </c>
      <c r="G270" s="165">
        <v>67134.132739060005</v>
      </c>
      <c r="H270" s="165">
        <v>49404.163603540015</v>
      </c>
      <c r="I270" s="241">
        <f t="shared" si="14"/>
        <v>9.3003337342173559E-2</v>
      </c>
      <c r="J270" s="38">
        <v>331019</v>
      </c>
      <c r="K270" s="33">
        <v>41834.18</v>
      </c>
      <c r="L270" s="83">
        <v>30665.598940000007</v>
      </c>
      <c r="M270" s="51">
        <v>75513</v>
      </c>
      <c r="N270" s="53">
        <v>9543.33</v>
      </c>
      <c r="O270" s="51">
        <v>49470</v>
      </c>
      <c r="P270" s="53">
        <v>6252.02</v>
      </c>
      <c r="Q270" s="54">
        <v>23883</v>
      </c>
      <c r="R270" s="55">
        <v>3018.33</v>
      </c>
      <c r="S270" s="51">
        <v>89078</v>
      </c>
      <c r="T270" s="53">
        <v>11257.68</v>
      </c>
      <c r="U270" s="54">
        <v>75804</v>
      </c>
      <c r="V270" s="55">
        <v>9580.11</v>
      </c>
      <c r="W270" s="51">
        <v>17271</v>
      </c>
      <c r="X270" s="53">
        <v>2182.71</v>
      </c>
      <c r="Y270" s="181">
        <v>200189.50299999997</v>
      </c>
      <c r="Z270" s="174">
        <v>25299.952739059998</v>
      </c>
      <c r="AA270" s="199">
        <v>18738.564663540004</v>
      </c>
      <c r="AB270" s="186">
        <v>3415.8519999999999</v>
      </c>
      <c r="AC270" s="187">
        <v>431.69537575999999</v>
      </c>
      <c r="AD270" s="188">
        <v>279.70669411</v>
      </c>
      <c r="AE270" s="186">
        <v>8260.6159999999982</v>
      </c>
      <c r="AF270" s="187">
        <v>1043.98</v>
      </c>
      <c r="AG270" s="188">
        <v>724.15000000000009</v>
      </c>
      <c r="AH270" s="186">
        <v>27451.77</v>
      </c>
      <c r="AI270" s="187">
        <v>3469.3546925999999</v>
      </c>
      <c r="AJ270" s="188">
        <v>2276.8293952700001</v>
      </c>
      <c r="AK270" s="186">
        <v>18074.353999999999</v>
      </c>
      <c r="AL270" s="187">
        <v>2284.2368585200002</v>
      </c>
      <c r="AM270" s="188">
        <v>1509.18017874</v>
      </c>
      <c r="AN270" s="186">
        <v>50881.508999999998</v>
      </c>
      <c r="AO270" s="187">
        <v>6430.4051074200006</v>
      </c>
      <c r="AP270" s="188">
        <v>4755.6606676700003</v>
      </c>
      <c r="AQ270" s="186">
        <v>92105.401999999958</v>
      </c>
      <c r="AR270" s="187">
        <v>11640.280704759998</v>
      </c>
      <c r="AS270" s="188">
        <v>9193.0377277500065</v>
      </c>
    </row>
    <row r="271" spans="1:45" s="37" customFormat="1" ht="12" customHeight="1" x14ac:dyDescent="0.2">
      <c r="A271" s="123">
        <v>128</v>
      </c>
      <c r="B271" s="124" t="s">
        <v>688</v>
      </c>
      <c r="C271" s="93">
        <v>0.34200000000000003</v>
      </c>
      <c r="D271" s="30" t="s">
        <v>212</v>
      </c>
      <c r="E271" s="31" t="s">
        <v>689</v>
      </c>
      <c r="F271" s="171">
        <v>630832.26</v>
      </c>
      <c r="G271" s="165">
        <v>79724.600253440003</v>
      </c>
      <c r="H271" s="165">
        <v>58406.610395200012</v>
      </c>
      <c r="I271" s="241">
        <f t="shared" si="14"/>
        <v>9.258659408952867E-2</v>
      </c>
      <c r="J271" s="38">
        <v>325800</v>
      </c>
      <c r="K271" s="33">
        <v>41174.620000000003</v>
      </c>
      <c r="L271" s="83">
        <v>30182.128000000004</v>
      </c>
      <c r="M271" s="51">
        <v>87410</v>
      </c>
      <c r="N271" s="53">
        <v>11046.88</v>
      </c>
      <c r="O271" s="51">
        <v>73893</v>
      </c>
      <c r="P271" s="53">
        <v>9338.6</v>
      </c>
      <c r="Q271" s="54">
        <v>39048</v>
      </c>
      <c r="R271" s="55">
        <v>4934.8900000000003</v>
      </c>
      <c r="S271" s="51">
        <v>75472</v>
      </c>
      <c r="T271" s="53">
        <v>9538.15</v>
      </c>
      <c r="U271" s="54">
        <v>39669</v>
      </c>
      <c r="V271" s="55">
        <v>5013.37</v>
      </c>
      <c r="W271" s="51">
        <v>10308</v>
      </c>
      <c r="X271" s="53">
        <v>1302.73</v>
      </c>
      <c r="Y271" s="181">
        <v>305032.25999999995</v>
      </c>
      <c r="Z271" s="174">
        <v>38549.980253439993</v>
      </c>
      <c r="AA271" s="199">
        <v>28224.482395200008</v>
      </c>
      <c r="AB271" s="186">
        <v>6825.24</v>
      </c>
      <c r="AC271" s="187">
        <v>862.57383119999997</v>
      </c>
      <c r="AD271" s="188">
        <v>594.00181992</v>
      </c>
      <c r="AE271" s="186">
        <v>11840.771999999999</v>
      </c>
      <c r="AF271" s="187">
        <v>1496.44</v>
      </c>
      <c r="AG271" s="188">
        <v>1061.8799999999999</v>
      </c>
      <c r="AH271" s="186">
        <v>42074.148000000001</v>
      </c>
      <c r="AI271" s="187">
        <v>5317.3308242399999</v>
      </c>
      <c r="AJ271" s="188">
        <v>3508.5693877200001</v>
      </c>
      <c r="AK271" s="186">
        <v>40562.076000000001</v>
      </c>
      <c r="AL271" s="187">
        <v>5126.2351648800004</v>
      </c>
      <c r="AM271" s="188">
        <v>3317.2005332399999</v>
      </c>
      <c r="AN271" s="186">
        <v>82388.28</v>
      </c>
      <c r="AO271" s="187">
        <v>10412.2308264</v>
      </c>
      <c r="AP271" s="188">
        <v>7678.9346259599997</v>
      </c>
      <c r="AQ271" s="186">
        <v>121341.74399999996</v>
      </c>
      <c r="AR271" s="187">
        <v>15335.169606719994</v>
      </c>
      <c r="AS271" s="188">
        <v>12063.896028360008</v>
      </c>
    </row>
    <row r="272" spans="1:45" s="37" customFormat="1" ht="12" customHeight="1" x14ac:dyDescent="0.2">
      <c r="A272" s="123">
        <v>129</v>
      </c>
      <c r="B272" s="124" t="s">
        <v>690</v>
      </c>
      <c r="C272" s="93">
        <v>0.40150000000000002</v>
      </c>
      <c r="D272" s="30" t="s">
        <v>212</v>
      </c>
      <c r="E272" s="31" t="s">
        <v>689</v>
      </c>
      <c r="F272" s="171">
        <v>835830.57199999993</v>
      </c>
      <c r="G272" s="165">
        <v>101436.39914848001</v>
      </c>
      <c r="H272" s="165">
        <v>73025.599142080027</v>
      </c>
      <c r="I272" s="241">
        <f t="shared" si="14"/>
        <v>8.7368901770776622E-2</v>
      </c>
      <c r="J272" s="38">
        <v>419252</v>
      </c>
      <c r="K272" s="33">
        <v>50880.42</v>
      </c>
      <c r="L272" s="83">
        <v>36734.857519999998</v>
      </c>
      <c r="M272" s="51">
        <v>120818</v>
      </c>
      <c r="N272" s="53">
        <v>14662.47</v>
      </c>
      <c r="O272" s="51">
        <v>92287</v>
      </c>
      <c r="P272" s="53">
        <v>11199.95</v>
      </c>
      <c r="Q272" s="54">
        <v>49650</v>
      </c>
      <c r="R272" s="55">
        <v>6025.52</v>
      </c>
      <c r="S272" s="51">
        <v>93688</v>
      </c>
      <c r="T272" s="53">
        <v>11369.98</v>
      </c>
      <c r="U272" s="54">
        <v>49747</v>
      </c>
      <c r="V272" s="55">
        <v>6037.3</v>
      </c>
      <c r="W272" s="51">
        <v>13062</v>
      </c>
      <c r="X272" s="53">
        <v>1585.2</v>
      </c>
      <c r="Y272" s="181">
        <v>416578.57199999999</v>
      </c>
      <c r="Z272" s="174">
        <v>50555.979148480008</v>
      </c>
      <c r="AA272" s="199">
        <v>36290.74162208003</v>
      </c>
      <c r="AB272" s="186">
        <v>9625.152</v>
      </c>
      <c r="AC272" s="187">
        <v>1168.1084467200001</v>
      </c>
      <c r="AD272" s="188">
        <v>772.12022279999996</v>
      </c>
      <c r="AE272" s="186">
        <v>17174.904000000006</v>
      </c>
      <c r="AF272" s="187">
        <v>2084.35</v>
      </c>
      <c r="AG272" s="188">
        <v>1417.2800000000084</v>
      </c>
      <c r="AH272" s="186">
        <v>60049.5</v>
      </c>
      <c r="AI272" s="187">
        <v>7287.6073200000001</v>
      </c>
      <c r="AJ272" s="188">
        <v>4702.3666222800002</v>
      </c>
      <c r="AK272" s="186">
        <v>56126.616000000002</v>
      </c>
      <c r="AL272" s="187">
        <v>6811.5261177599996</v>
      </c>
      <c r="AM272" s="188">
        <v>4290.6396415199997</v>
      </c>
      <c r="AN272" s="186">
        <v>107716.128</v>
      </c>
      <c r="AO272" s="187">
        <v>13072.429294080001</v>
      </c>
      <c r="AP272" s="188">
        <v>9479.7053863199999</v>
      </c>
      <c r="AQ272" s="186">
        <v>165886.27199999997</v>
      </c>
      <c r="AR272" s="187">
        <v>20131.957969920008</v>
      </c>
      <c r="AS272" s="188">
        <v>15628.629749160018</v>
      </c>
    </row>
    <row r="273" spans="1:45" s="37" customFormat="1" ht="12" customHeight="1" x14ac:dyDescent="0.2">
      <c r="A273" s="123">
        <v>130</v>
      </c>
      <c r="B273" s="124" t="s">
        <v>695</v>
      </c>
      <c r="C273" s="93">
        <v>5.1999999999999998E-2</v>
      </c>
      <c r="D273" s="30" t="s">
        <v>212</v>
      </c>
      <c r="E273" s="31" t="s">
        <v>696</v>
      </c>
      <c r="F273" s="171">
        <v>108089.88310000001</v>
      </c>
      <c r="G273" s="165">
        <v>14976.931338656002</v>
      </c>
      <c r="H273" s="165">
        <v>11321.103304430002</v>
      </c>
      <c r="I273" s="241">
        <f t="shared" ref="I273:I289" si="15">H273/F273</f>
        <v>0.10473786241360086</v>
      </c>
      <c r="J273" s="38">
        <v>59484</v>
      </c>
      <c r="K273" s="33">
        <v>8242.1</v>
      </c>
      <c r="L273" s="83">
        <v>6235.109840000001</v>
      </c>
      <c r="M273" s="51">
        <v>14657</v>
      </c>
      <c r="N273" s="53">
        <v>2030.87</v>
      </c>
      <c r="O273" s="51">
        <v>11955</v>
      </c>
      <c r="P273" s="53">
        <v>1656.48</v>
      </c>
      <c r="Q273" s="54">
        <v>6795</v>
      </c>
      <c r="R273" s="55">
        <v>941.52</v>
      </c>
      <c r="S273" s="51">
        <v>13279</v>
      </c>
      <c r="T273" s="53">
        <v>1839.94</v>
      </c>
      <c r="U273" s="54">
        <v>9220</v>
      </c>
      <c r="V273" s="55">
        <v>1277.52</v>
      </c>
      <c r="W273" s="51">
        <v>3578</v>
      </c>
      <c r="X273" s="53">
        <v>495.77</v>
      </c>
      <c r="Y273" s="181">
        <v>48605.883099999999</v>
      </c>
      <c r="Z273" s="174">
        <v>6734.831338656003</v>
      </c>
      <c r="AA273" s="199">
        <v>5085.993464430001</v>
      </c>
      <c r="AB273" s="186">
        <v>2488.2528000000002</v>
      </c>
      <c r="AC273" s="187">
        <v>344.77230796800001</v>
      </c>
      <c r="AD273" s="188">
        <v>259.43154286499998</v>
      </c>
      <c r="AE273" s="186">
        <v>3064.302999999999</v>
      </c>
      <c r="AF273" s="187">
        <v>424.59</v>
      </c>
      <c r="AG273" s="188">
        <v>311.12999999999943</v>
      </c>
      <c r="AH273" s="186">
        <v>7111.5191999999997</v>
      </c>
      <c r="AI273" s="187">
        <v>985.37210035199996</v>
      </c>
      <c r="AJ273" s="188">
        <v>682.94585133299995</v>
      </c>
      <c r="AK273" s="186">
        <v>6615.2838000000002</v>
      </c>
      <c r="AL273" s="187">
        <v>916.61372332799999</v>
      </c>
      <c r="AM273" s="188">
        <v>632.35386188099994</v>
      </c>
      <c r="AN273" s="186">
        <v>11903.6394</v>
      </c>
      <c r="AO273" s="187">
        <v>1649.368275264</v>
      </c>
      <c r="AP273" s="188">
        <v>1254.96192954</v>
      </c>
      <c r="AQ273" s="186">
        <v>17422.884900000001</v>
      </c>
      <c r="AR273" s="187">
        <v>2414.1149317440031</v>
      </c>
      <c r="AS273" s="188">
        <v>1945.1702788110015</v>
      </c>
    </row>
    <row r="274" spans="1:45" s="37" customFormat="1" ht="12" customHeight="1" x14ac:dyDescent="0.2">
      <c r="A274" s="123">
        <v>131</v>
      </c>
      <c r="B274" s="124" t="s">
        <v>697</v>
      </c>
      <c r="C274" s="93">
        <v>0.16200000000000001</v>
      </c>
      <c r="D274" s="30" t="s">
        <v>212</v>
      </c>
      <c r="E274" s="31" t="s">
        <v>698</v>
      </c>
      <c r="F274" s="171">
        <v>144479.9638</v>
      </c>
      <c r="G274" s="165">
        <v>19406.542327695999</v>
      </c>
      <c r="H274" s="165">
        <v>14517.152616232001</v>
      </c>
      <c r="I274" s="241">
        <f t="shared" si="15"/>
        <v>0.10047865624002877</v>
      </c>
      <c r="J274" s="38">
        <v>108455</v>
      </c>
      <c r="K274" s="33">
        <v>14567.67</v>
      </c>
      <c r="L274" s="83">
        <v>10908.398300000001</v>
      </c>
      <c r="M274" s="51">
        <v>24583</v>
      </c>
      <c r="N274" s="53">
        <v>3301.99</v>
      </c>
      <c r="O274" s="51">
        <v>26865</v>
      </c>
      <c r="P274" s="53">
        <v>3608.51</v>
      </c>
      <c r="Q274" s="54">
        <v>11322</v>
      </c>
      <c r="R274" s="55">
        <v>1520.77</v>
      </c>
      <c r="S274" s="51">
        <v>18878</v>
      </c>
      <c r="T274" s="53">
        <v>2535.69</v>
      </c>
      <c r="U274" s="54">
        <v>22510</v>
      </c>
      <c r="V274" s="55">
        <v>3023.54</v>
      </c>
      <c r="W274" s="51">
        <v>4297</v>
      </c>
      <c r="X274" s="53">
        <v>577.16999999999996</v>
      </c>
      <c r="Y274" s="181">
        <v>36024.963799999998</v>
      </c>
      <c r="Z274" s="174">
        <v>4838.8723276959981</v>
      </c>
      <c r="AA274" s="199">
        <v>3608.7543162319998</v>
      </c>
      <c r="AB274" s="186">
        <v>1217.133</v>
      </c>
      <c r="AC274" s="187">
        <v>163.48530456</v>
      </c>
      <c r="AD274" s="188">
        <v>120.05072007</v>
      </c>
      <c r="AE274" s="186">
        <v>570.95600000000002</v>
      </c>
      <c r="AF274" s="187">
        <v>76.69</v>
      </c>
      <c r="AG274" s="188">
        <v>55.219999999999985</v>
      </c>
      <c r="AH274" s="186">
        <v>3268.5390000000002</v>
      </c>
      <c r="AI274" s="187">
        <v>439.03015848000001</v>
      </c>
      <c r="AJ274" s="188">
        <v>291.52264603200001</v>
      </c>
      <c r="AK274" s="186">
        <v>2254.1129999999998</v>
      </c>
      <c r="AL274" s="187">
        <v>302.77245815999999</v>
      </c>
      <c r="AM274" s="188">
        <v>202.91236673399999</v>
      </c>
      <c r="AN274" s="186">
        <v>13735.2228</v>
      </c>
      <c r="AO274" s="187">
        <v>1844.9151264960001</v>
      </c>
      <c r="AP274" s="188">
        <v>1378.1630656920001</v>
      </c>
      <c r="AQ274" s="186">
        <v>14979</v>
      </c>
      <c r="AR274" s="187">
        <v>2011.9792799999977</v>
      </c>
      <c r="AS274" s="188">
        <v>1560.885517704</v>
      </c>
    </row>
    <row r="275" spans="1:45" s="37" customFormat="1" ht="12" customHeight="1" x14ac:dyDescent="0.2">
      <c r="A275" s="123">
        <v>132</v>
      </c>
      <c r="B275" s="124" t="s">
        <v>691</v>
      </c>
      <c r="C275" s="93">
        <v>7.4999999999999997E-2</v>
      </c>
      <c r="D275" s="30" t="s">
        <v>212</v>
      </c>
      <c r="E275" s="31" t="s">
        <v>692</v>
      </c>
      <c r="F275" s="171">
        <v>84976.863599999997</v>
      </c>
      <c r="G275" s="165">
        <v>11774.403908415999</v>
      </c>
      <c r="H275" s="165">
        <v>8910.2419316200012</v>
      </c>
      <c r="I275" s="241">
        <f t="shared" si="15"/>
        <v>0.10485491643421871</v>
      </c>
      <c r="J275" s="38">
        <v>48783</v>
      </c>
      <c r="K275" s="33">
        <v>6759.3799999999992</v>
      </c>
      <c r="L275" s="83">
        <v>5113.4415799999997</v>
      </c>
      <c r="M275" s="51">
        <v>12537</v>
      </c>
      <c r="N275" s="53">
        <v>1737.13</v>
      </c>
      <c r="O275" s="51">
        <v>8896</v>
      </c>
      <c r="P275" s="53">
        <v>1232.6300000000001</v>
      </c>
      <c r="Q275" s="54">
        <v>5229</v>
      </c>
      <c r="R275" s="55">
        <v>724.53</v>
      </c>
      <c r="S275" s="51">
        <v>9745</v>
      </c>
      <c r="T275" s="53">
        <v>1350.27</v>
      </c>
      <c r="U275" s="54">
        <v>8852</v>
      </c>
      <c r="V275" s="55">
        <v>1226.53</v>
      </c>
      <c r="W275" s="51">
        <v>3524</v>
      </c>
      <c r="X275" s="53">
        <v>488.29</v>
      </c>
      <c r="Y275" s="181">
        <v>36193.863599999997</v>
      </c>
      <c r="Z275" s="174">
        <v>5015.0239084159994</v>
      </c>
      <c r="AA275" s="199">
        <v>3796.8003516200015</v>
      </c>
      <c r="AB275" s="186">
        <v>2149.8368999999998</v>
      </c>
      <c r="AC275" s="187">
        <v>297.881400864</v>
      </c>
      <c r="AD275" s="188">
        <v>223.83849210599999</v>
      </c>
      <c r="AE275" s="186">
        <v>2630.3249999999998</v>
      </c>
      <c r="AF275" s="187">
        <v>364.46</v>
      </c>
      <c r="AG275" s="188">
        <v>269.32999999999987</v>
      </c>
      <c r="AH275" s="186">
        <v>4279.3842000000004</v>
      </c>
      <c r="AI275" s="187">
        <v>592.95147475199997</v>
      </c>
      <c r="AJ275" s="188">
        <v>408.70577944199999</v>
      </c>
      <c r="AK275" s="186">
        <v>4362.8361000000004</v>
      </c>
      <c r="AL275" s="187">
        <v>604.51457001599999</v>
      </c>
      <c r="AM275" s="188">
        <v>409.84599939600002</v>
      </c>
      <c r="AN275" s="186">
        <v>8364.3150000000005</v>
      </c>
      <c r="AO275" s="187">
        <v>1158.9594864000001</v>
      </c>
      <c r="AP275" s="188">
        <v>879.04317543299999</v>
      </c>
      <c r="AQ275" s="186">
        <v>14407.166399999993</v>
      </c>
      <c r="AR275" s="187">
        <v>1996.2569763839992</v>
      </c>
      <c r="AS275" s="188">
        <v>1606.0369052430012</v>
      </c>
    </row>
    <row r="276" spans="1:45" s="37" customFormat="1" ht="12" customHeight="1" x14ac:dyDescent="0.2">
      <c r="A276" s="123">
        <v>133</v>
      </c>
      <c r="B276" s="124" t="s">
        <v>693</v>
      </c>
      <c r="C276" s="93">
        <v>0.10299999999999999</v>
      </c>
      <c r="D276" s="30" t="s">
        <v>212</v>
      </c>
      <c r="E276" s="31" t="s">
        <v>694</v>
      </c>
      <c r="F276" s="171">
        <v>123747.63331480001</v>
      </c>
      <c r="G276" s="165">
        <v>17022.731017863891</v>
      </c>
      <c r="H276" s="165">
        <v>12876.178969916658</v>
      </c>
      <c r="I276" s="241">
        <f t="shared" si="15"/>
        <v>0.10405192103481375</v>
      </c>
      <c r="J276" s="38">
        <v>70931</v>
      </c>
      <c r="K276" s="33">
        <v>9757.27</v>
      </c>
      <c r="L276" s="83">
        <v>7364.0580600000021</v>
      </c>
      <c r="M276" s="51">
        <v>16091</v>
      </c>
      <c r="N276" s="53">
        <v>2213.48</v>
      </c>
      <c r="O276" s="51">
        <v>14684</v>
      </c>
      <c r="P276" s="53">
        <v>2019.93</v>
      </c>
      <c r="Q276" s="54">
        <v>7481</v>
      </c>
      <c r="R276" s="55">
        <v>1029.0899999999999</v>
      </c>
      <c r="S276" s="51">
        <v>17364</v>
      </c>
      <c r="T276" s="53">
        <v>2388.59</v>
      </c>
      <c r="U276" s="54">
        <v>11994</v>
      </c>
      <c r="V276" s="55">
        <v>1649.89</v>
      </c>
      <c r="W276" s="51">
        <v>3317</v>
      </c>
      <c r="X276" s="53">
        <v>456.29</v>
      </c>
      <c r="Y276" s="181">
        <v>52816.633314800012</v>
      </c>
      <c r="Z276" s="174">
        <v>7265.4610178638895</v>
      </c>
      <c r="AA276" s="199">
        <v>5512.1209099166554</v>
      </c>
      <c r="AB276" s="186">
        <v>3313.9495016000001</v>
      </c>
      <c r="AC276" s="187">
        <v>455.86689344009602</v>
      </c>
      <c r="AD276" s="188">
        <v>335.43830762716601</v>
      </c>
      <c r="AE276" s="186">
        <v>4054.6470000000022</v>
      </c>
      <c r="AF276" s="187">
        <v>557.76</v>
      </c>
      <c r="AG276" s="188">
        <v>411.40999999999985</v>
      </c>
      <c r="AH276" s="186">
        <v>6044.91</v>
      </c>
      <c r="AI276" s="187">
        <v>831.54</v>
      </c>
      <c r="AJ276" s="188">
        <v>577.03</v>
      </c>
      <c r="AK276" s="186">
        <v>5164.1498523999999</v>
      </c>
      <c r="AL276" s="187">
        <v>710.38045369614395</v>
      </c>
      <c r="AM276" s="188">
        <v>475.28269610286998</v>
      </c>
      <c r="AN276" s="186">
        <v>11925.005015799999</v>
      </c>
      <c r="AO276" s="187">
        <v>1640.4036899734501</v>
      </c>
      <c r="AP276" s="188">
        <v>1241.26016831488</v>
      </c>
      <c r="AQ276" s="186">
        <v>22313.971945000012</v>
      </c>
      <c r="AR276" s="187">
        <v>3069.5099807542001</v>
      </c>
      <c r="AS276" s="188">
        <v>2471.6997378717401</v>
      </c>
    </row>
    <row r="277" spans="1:45" s="37" customFormat="1" ht="12" customHeight="1" x14ac:dyDescent="0.2">
      <c r="A277" s="123">
        <v>134</v>
      </c>
      <c r="B277" s="124" t="s">
        <v>699</v>
      </c>
      <c r="C277" s="93">
        <v>0.36</v>
      </c>
      <c r="D277" s="30" t="s">
        <v>212</v>
      </c>
      <c r="E277" s="31" t="s">
        <v>700</v>
      </c>
      <c r="F277" s="171">
        <v>631819.47959999996</v>
      </c>
      <c r="G277" s="165">
        <v>79849.342292207992</v>
      </c>
      <c r="H277" s="165">
        <v>59075.334203011997</v>
      </c>
      <c r="I277" s="241">
        <f t="shared" si="15"/>
        <v>9.3500336900679507E-2</v>
      </c>
      <c r="J277" s="38">
        <v>463491</v>
      </c>
      <c r="K277" s="33">
        <v>58575.99</v>
      </c>
      <c r="L277" s="83">
        <v>42937.803659999998</v>
      </c>
      <c r="M277" s="51">
        <v>141748</v>
      </c>
      <c r="N277" s="53">
        <v>17914.11</v>
      </c>
      <c r="O277" s="51">
        <v>77127</v>
      </c>
      <c r="P277" s="53">
        <v>9747.31</v>
      </c>
      <c r="Q277" s="54">
        <v>54058</v>
      </c>
      <c r="R277" s="55">
        <v>6831.85</v>
      </c>
      <c r="S277" s="51">
        <v>48121</v>
      </c>
      <c r="T277" s="53">
        <v>6081.53</v>
      </c>
      <c r="U277" s="54">
        <v>102636</v>
      </c>
      <c r="V277" s="55">
        <v>12971.14</v>
      </c>
      <c r="W277" s="51">
        <v>39801</v>
      </c>
      <c r="X277" s="53">
        <v>5030.05</v>
      </c>
      <c r="Y277" s="181">
        <v>168328.47959999996</v>
      </c>
      <c r="Z277" s="174">
        <v>21273.352292207994</v>
      </c>
      <c r="AA277" s="199">
        <v>16137.530543011999</v>
      </c>
      <c r="AB277" s="186">
        <v>9693.6504000000004</v>
      </c>
      <c r="AC277" s="187">
        <v>1225.0835375520001</v>
      </c>
      <c r="AD277" s="188">
        <v>874.95251919600003</v>
      </c>
      <c r="AE277" s="186">
        <v>9672.9780000000101</v>
      </c>
      <c r="AF277" s="187">
        <v>1222.47</v>
      </c>
      <c r="AG277" s="188">
        <v>877.52000000000021</v>
      </c>
      <c r="AH277" s="186">
        <v>3730.9812000000002</v>
      </c>
      <c r="AI277" s="187">
        <v>471.52140405599999</v>
      </c>
      <c r="AJ277" s="188">
        <v>306.27213111600003</v>
      </c>
      <c r="AK277" s="186">
        <v>4971.7824000000001</v>
      </c>
      <c r="AL277" s="187">
        <v>628.33385971200005</v>
      </c>
      <c r="AM277" s="188">
        <v>388.98267212399998</v>
      </c>
      <c r="AN277" s="186">
        <v>45859.862399999998</v>
      </c>
      <c r="AO277" s="187">
        <v>5795.7694101120005</v>
      </c>
      <c r="AP277" s="188">
        <v>4239.3331171080008</v>
      </c>
      <c r="AQ277" s="186">
        <v>94399.225199999972</v>
      </c>
      <c r="AR277" s="187">
        <v>11930.174080775994</v>
      </c>
      <c r="AS277" s="188">
        <v>9450.4701034679983</v>
      </c>
    </row>
    <row r="278" spans="1:45" s="37" customFormat="1" ht="12" customHeight="1" x14ac:dyDescent="0.2">
      <c r="A278" s="123">
        <v>135</v>
      </c>
      <c r="B278" s="124" t="s">
        <v>703</v>
      </c>
      <c r="C278" s="93">
        <v>2.2499999999999999E-2</v>
      </c>
      <c r="D278" s="30" t="s">
        <v>212</v>
      </c>
      <c r="E278" s="31" t="s">
        <v>704</v>
      </c>
      <c r="F278" s="171">
        <v>105565.45999999999</v>
      </c>
      <c r="G278" s="165">
        <v>14627.155642879998</v>
      </c>
      <c r="H278" s="165">
        <v>11037.265290359996</v>
      </c>
      <c r="I278" s="241">
        <f t="shared" si="15"/>
        <v>0.10455375546471352</v>
      </c>
      <c r="J278" s="38">
        <v>90857</v>
      </c>
      <c r="K278" s="33">
        <v>12589.149999999998</v>
      </c>
      <c r="L278" s="83">
        <v>9523.6348199999975</v>
      </c>
      <c r="M278" s="51">
        <v>17201</v>
      </c>
      <c r="N278" s="53">
        <v>2383.37</v>
      </c>
      <c r="O278" s="51">
        <v>14760</v>
      </c>
      <c r="P278" s="53">
        <v>2045.15</v>
      </c>
      <c r="Q278" s="54">
        <v>16341</v>
      </c>
      <c r="R278" s="55">
        <v>2264.21</v>
      </c>
      <c r="S278" s="51">
        <v>13680</v>
      </c>
      <c r="T278" s="53">
        <v>1895.5</v>
      </c>
      <c r="U278" s="54">
        <v>15214</v>
      </c>
      <c r="V278" s="55">
        <v>2108.0500000000002</v>
      </c>
      <c r="W278" s="51">
        <v>13661</v>
      </c>
      <c r="X278" s="53">
        <v>1892.87</v>
      </c>
      <c r="Y278" s="181">
        <v>14708.46</v>
      </c>
      <c r="Z278" s="174">
        <v>2038.0056428799999</v>
      </c>
      <c r="AA278" s="199">
        <v>1513.6304703599985</v>
      </c>
      <c r="AB278" s="186">
        <v>4977.8019999999997</v>
      </c>
      <c r="AC278" s="187">
        <v>689.72424511999998</v>
      </c>
      <c r="AD278" s="188">
        <v>518.52614693999999</v>
      </c>
      <c r="AE278" s="186">
        <v>4226.4619999999977</v>
      </c>
      <c r="AF278" s="187">
        <v>585.62</v>
      </c>
      <c r="AG278" s="188">
        <v>432.79999999999825</v>
      </c>
      <c r="AH278" s="186">
        <v>682.89599999999996</v>
      </c>
      <c r="AI278" s="187">
        <v>94.622069760000002</v>
      </c>
      <c r="AJ278" s="188">
        <v>57.656323100000002</v>
      </c>
      <c r="AK278" s="186">
        <v>596.67600000000004</v>
      </c>
      <c r="AL278" s="187">
        <v>82.675426560000005</v>
      </c>
      <c r="AM278" s="188">
        <v>49.804693299999997</v>
      </c>
      <c r="AN278" s="186">
        <v>1293.26</v>
      </c>
      <c r="AO278" s="187">
        <v>179.1941056</v>
      </c>
      <c r="AP278" s="188">
        <v>128.86372784</v>
      </c>
      <c r="AQ278" s="186">
        <v>2931.3640000000014</v>
      </c>
      <c r="AR278" s="187">
        <v>406.16979584000012</v>
      </c>
      <c r="AS278" s="188">
        <v>325.97957918000054</v>
      </c>
    </row>
    <row r="279" spans="1:45" s="37" customFormat="1" ht="12" customHeight="1" x14ac:dyDescent="0.2">
      <c r="A279" s="123">
        <v>136</v>
      </c>
      <c r="B279" s="124" t="s">
        <v>705</v>
      </c>
      <c r="C279" s="93">
        <v>5.1999999999999998E-2</v>
      </c>
      <c r="D279" s="30" t="s">
        <v>212</v>
      </c>
      <c r="E279" s="31" t="s">
        <v>706</v>
      </c>
      <c r="F279" s="171">
        <v>85054.650499999989</v>
      </c>
      <c r="G279" s="165">
        <v>11785.160213279998</v>
      </c>
      <c r="H279" s="165">
        <v>9025.7378993410002</v>
      </c>
      <c r="I279" s="241">
        <f t="shared" si="15"/>
        <v>0.1061169241926519</v>
      </c>
      <c r="J279" s="38">
        <v>56686</v>
      </c>
      <c r="K279" s="33">
        <v>7854.4</v>
      </c>
      <c r="L279" s="83">
        <v>5941.8143599999994</v>
      </c>
      <c r="M279" s="51">
        <v>15851</v>
      </c>
      <c r="N279" s="53">
        <v>2196.31</v>
      </c>
      <c r="O279" s="51">
        <v>11962</v>
      </c>
      <c r="P279" s="53">
        <v>1657.45</v>
      </c>
      <c r="Q279" s="54">
        <v>3407</v>
      </c>
      <c r="R279" s="55">
        <v>472.07</v>
      </c>
      <c r="S279" s="51">
        <v>13186</v>
      </c>
      <c r="T279" s="53">
        <v>1827.05</v>
      </c>
      <c r="U279" s="54">
        <v>11203</v>
      </c>
      <c r="V279" s="55">
        <v>1552.29</v>
      </c>
      <c r="W279" s="51">
        <v>1077</v>
      </c>
      <c r="X279" s="53">
        <v>149.22999999999999</v>
      </c>
      <c r="Y279" s="181">
        <v>28368.650499999982</v>
      </c>
      <c r="Z279" s="174">
        <v>3930.7602132799989</v>
      </c>
      <c r="AA279" s="199">
        <v>3083.9235393410008</v>
      </c>
      <c r="AB279" s="186">
        <v>0</v>
      </c>
      <c r="AC279" s="187">
        <v>0</v>
      </c>
      <c r="AD279" s="188">
        <v>0</v>
      </c>
      <c r="AE279" s="186">
        <v>0</v>
      </c>
      <c r="AF279" s="187">
        <v>0</v>
      </c>
      <c r="AG279" s="188">
        <v>0</v>
      </c>
      <c r="AH279" s="186">
        <v>1323.2228</v>
      </c>
      <c r="AI279" s="187">
        <v>183.34575116799999</v>
      </c>
      <c r="AJ279" s="188">
        <v>124.059885533</v>
      </c>
      <c r="AK279" s="186">
        <v>679.81169999999997</v>
      </c>
      <c r="AL279" s="187">
        <v>94.194709152000001</v>
      </c>
      <c r="AM279" s="188">
        <v>66.251659974999995</v>
      </c>
      <c r="AN279" s="186">
        <v>8702.7255000000005</v>
      </c>
      <c r="AO279" s="187">
        <v>1205.84964528</v>
      </c>
      <c r="AP279" s="188">
        <v>915.53731906100006</v>
      </c>
      <c r="AQ279" s="186">
        <v>17662.890499999983</v>
      </c>
      <c r="AR279" s="187">
        <v>2447.3701076799989</v>
      </c>
      <c r="AS279" s="188">
        <v>1978.0746747720009</v>
      </c>
    </row>
    <row r="280" spans="1:45" s="37" customFormat="1" ht="12" customHeight="1" x14ac:dyDescent="0.2">
      <c r="A280" s="123">
        <v>137</v>
      </c>
      <c r="B280" s="124" t="s">
        <v>701</v>
      </c>
      <c r="C280" s="93">
        <v>0.17499999999999999</v>
      </c>
      <c r="D280" s="30" t="s">
        <v>212</v>
      </c>
      <c r="E280" s="31" t="s">
        <v>702</v>
      </c>
      <c r="F280" s="171">
        <v>308623.88554088003</v>
      </c>
      <c r="G280" s="165">
        <v>41454.345525450997</v>
      </c>
      <c r="H280" s="165">
        <v>31152.707397239388</v>
      </c>
      <c r="I280" s="241">
        <f t="shared" si="15"/>
        <v>0.10094068818634237</v>
      </c>
      <c r="J280" s="38">
        <v>184711</v>
      </c>
      <c r="K280" s="33">
        <v>24810.37</v>
      </c>
      <c r="L280" s="83">
        <v>18578.220860000001</v>
      </c>
      <c r="M280" s="51">
        <v>33552</v>
      </c>
      <c r="N280" s="53">
        <v>4506.7</v>
      </c>
      <c r="O280" s="51">
        <v>32020</v>
      </c>
      <c r="P280" s="53">
        <v>4300.93</v>
      </c>
      <c r="Q280" s="54">
        <v>31966</v>
      </c>
      <c r="R280" s="55">
        <v>4293.67</v>
      </c>
      <c r="S280" s="51">
        <v>36258</v>
      </c>
      <c r="T280" s="53">
        <v>4870.17</v>
      </c>
      <c r="U280" s="54">
        <v>33012</v>
      </c>
      <c r="V280" s="55">
        <v>4434.17</v>
      </c>
      <c r="W280" s="51">
        <v>17903</v>
      </c>
      <c r="X280" s="53">
        <v>2404.73</v>
      </c>
      <c r="Y280" s="181">
        <v>123912.88554088</v>
      </c>
      <c r="Z280" s="174">
        <v>16643.975525450998</v>
      </c>
      <c r="AA280" s="199">
        <v>12574.486537239387</v>
      </c>
      <c r="AB280" s="186">
        <v>11693.85103872</v>
      </c>
      <c r="AC280" s="187">
        <v>1570.7180715208699</v>
      </c>
      <c r="AD280" s="188">
        <v>1167.2792781508699</v>
      </c>
      <c r="AE280" s="186">
        <v>11618.845000000003</v>
      </c>
      <c r="AF280" s="187">
        <v>1560.64</v>
      </c>
      <c r="AG280" s="188">
        <v>1137.8900000000001</v>
      </c>
      <c r="AH280" s="186">
        <v>9934.6195138399999</v>
      </c>
      <c r="AI280" s="187">
        <v>1334.4180930989901</v>
      </c>
      <c r="AJ280" s="188">
        <v>906.00610346827898</v>
      </c>
      <c r="AK280" s="186">
        <v>8640.45457928</v>
      </c>
      <c r="AL280" s="187">
        <v>1160.5858590888899</v>
      </c>
      <c r="AM280" s="188">
        <v>755.34582817839396</v>
      </c>
      <c r="AN280" s="186">
        <v>34593.926783039999</v>
      </c>
      <c r="AO280" s="187">
        <v>4646.6562454979303</v>
      </c>
      <c r="AP280" s="188">
        <v>3483.3725687237898</v>
      </c>
      <c r="AQ280" s="186">
        <v>47431.18862600001</v>
      </c>
      <c r="AR280" s="187">
        <v>6370.9572562443182</v>
      </c>
      <c r="AS280" s="188">
        <v>5124.5927587180531</v>
      </c>
    </row>
    <row r="281" spans="1:45" s="37" customFormat="1" ht="12" customHeight="1" x14ac:dyDescent="0.2">
      <c r="A281" s="123">
        <v>138</v>
      </c>
      <c r="B281" s="124" t="s">
        <v>707</v>
      </c>
      <c r="C281" s="93">
        <v>1.8499999999999999E-2</v>
      </c>
      <c r="D281" s="30" t="s">
        <v>212</v>
      </c>
      <c r="E281" s="31" t="s">
        <v>708</v>
      </c>
      <c r="F281" s="171">
        <v>44815.199999999997</v>
      </c>
      <c r="G281" s="165">
        <v>6209.5989840000002</v>
      </c>
      <c r="H281" s="165">
        <v>4640.1452664999997</v>
      </c>
      <c r="I281" s="241">
        <f t="shared" si="15"/>
        <v>0.10353954163989004</v>
      </c>
      <c r="J281" s="38">
        <v>28503</v>
      </c>
      <c r="K281" s="33">
        <v>3949.38</v>
      </c>
      <c r="L281" s="83">
        <v>2987.68878</v>
      </c>
      <c r="M281" s="51">
        <v>6211</v>
      </c>
      <c r="N281" s="53">
        <v>860.6</v>
      </c>
      <c r="O281" s="51">
        <v>4065</v>
      </c>
      <c r="P281" s="53">
        <v>563.25</v>
      </c>
      <c r="Q281" s="54">
        <v>3128</v>
      </c>
      <c r="R281" s="55">
        <v>433.42</v>
      </c>
      <c r="S281" s="51">
        <v>5977</v>
      </c>
      <c r="T281" s="53">
        <v>828.17</v>
      </c>
      <c r="U281" s="54">
        <v>5500</v>
      </c>
      <c r="V281" s="55">
        <v>762.08</v>
      </c>
      <c r="W281" s="51">
        <v>3622</v>
      </c>
      <c r="X281" s="53">
        <v>501.86</v>
      </c>
      <c r="Y281" s="181">
        <v>16312.199999999997</v>
      </c>
      <c r="Z281" s="174">
        <v>2260.2189840000005</v>
      </c>
      <c r="AA281" s="199">
        <v>1652.4564864999998</v>
      </c>
      <c r="AB281" s="186">
        <v>2019.2750000000001</v>
      </c>
      <c r="AC281" s="187">
        <v>279.79074400000002</v>
      </c>
      <c r="AD281" s="188">
        <v>207.93975775000001</v>
      </c>
      <c r="AE281" s="186">
        <v>1857.6749999999997</v>
      </c>
      <c r="AF281" s="187">
        <v>257.39999999999998</v>
      </c>
      <c r="AG281" s="188">
        <v>187.98999999999987</v>
      </c>
      <c r="AH281" s="186">
        <v>2881.2249999999999</v>
      </c>
      <c r="AI281" s="187">
        <v>399.22253599999999</v>
      </c>
      <c r="AJ281" s="188">
        <v>268.75233500000002</v>
      </c>
      <c r="AK281" s="186">
        <v>2885.4250000000002</v>
      </c>
      <c r="AL281" s="187">
        <v>399.80448799999999</v>
      </c>
      <c r="AM281" s="188">
        <v>264.33388774999997</v>
      </c>
      <c r="AN281" s="186">
        <v>3343.0749999999998</v>
      </c>
      <c r="AO281" s="187">
        <v>463.21647200000001</v>
      </c>
      <c r="AP281" s="188">
        <v>350.72355625</v>
      </c>
      <c r="AQ281" s="186">
        <v>3325.5249999999978</v>
      </c>
      <c r="AR281" s="187">
        <v>460.78474400000033</v>
      </c>
      <c r="AS281" s="188">
        <v>372.71694974999986</v>
      </c>
    </row>
    <row r="282" spans="1:45" s="37" customFormat="1" ht="12" customHeight="1" x14ac:dyDescent="0.2">
      <c r="A282" s="123">
        <v>139</v>
      </c>
      <c r="B282" s="124" t="s">
        <v>720</v>
      </c>
      <c r="C282" s="93">
        <v>5.5E-2</v>
      </c>
      <c r="D282" s="30" t="s">
        <v>212</v>
      </c>
      <c r="E282" s="31" t="s">
        <v>721</v>
      </c>
      <c r="F282" s="171">
        <v>122072.3743</v>
      </c>
      <c r="G282" s="165">
        <v>16914.354355167998</v>
      </c>
      <c r="H282" s="165">
        <v>12764.474144529</v>
      </c>
      <c r="I282" s="241">
        <f t="shared" si="15"/>
        <v>0.10456480606463472</v>
      </c>
      <c r="J282" s="38">
        <v>80974</v>
      </c>
      <c r="K282" s="33">
        <v>11219.76</v>
      </c>
      <c r="L282" s="83">
        <v>8487.6972399999995</v>
      </c>
      <c r="M282" s="51">
        <v>16195</v>
      </c>
      <c r="N282" s="53">
        <v>2243.98</v>
      </c>
      <c r="O282" s="51">
        <v>15479</v>
      </c>
      <c r="P282" s="53">
        <v>2144.77</v>
      </c>
      <c r="Q282" s="54">
        <v>12498</v>
      </c>
      <c r="R282" s="55">
        <v>1731.72</v>
      </c>
      <c r="S282" s="51">
        <v>6552</v>
      </c>
      <c r="T282" s="53">
        <v>907.85</v>
      </c>
      <c r="U282" s="54">
        <v>19615</v>
      </c>
      <c r="V282" s="55">
        <v>2717.85</v>
      </c>
      <c r="W282" s="51">
        <v>10635</v>
      </c>
      <c r="X282" s="53">
        <v>1473.59</v>
      </c>
      <c r="Y282" s="181">
        <v>41098.374299999996</v>
      </c>
      <c r="Z282" s="174">
        <v>5694.5943551679993</v>
      </c>
      <c r="AA282" s="199">
        <v>4276.7769045290006</v>
      </c>
      <c r="AB282" s="186">
        <v>5586.3851999999997</v>
      </c>
      <c r="AC282" s="187">
        <v>774.04953331199999</v>
      </c>
      <c r="AD282" s="188">
        <v>568.758447606</v>
      </c>
      <c r="AE282" s="186">
        <v>4029.563999999998</v>
      </c>
      <c r="AF282" s="187">
        <v>558.34</v>
      </c>
      <c r="AG282" s="188">
        <v>404.24000000000007</v>
      </c>
      <c r="AH282" s="186">
        <v>3151.4811</v>
      </c>
      <c r="AI282" s="187">
        <v>436.66922121599998</v>
      </c>
      <c r="AJ282" s="188">
        <v>278.442676248</v>
      </c>
      <c r="AK282" s="186">
        <v>2724.9780000000001</v>
      </c>
      <c r="AL282" s="187">
        <v>377.57295168000002</v>
      </c>
      <c r="AM282" s="188">
        <v>234.58484452799999</v>
      </c>
      <c r="AN282" s="186">
        <v>8814.3770999999997</v>
      </c>
      <c r="AO282" s="187">
        <v>1221.3200909760001</v>
      </c>
      <c r="AP282" s="188">
        <v>913.84336657799997</v>
      </c>
      <c r="AQ282" s="186">
        <v>16791.588900000006</v>
      </c>
      <c r="AR282" s="187">
        <v>2326.6425579839993</v>
      </c>
      <c r="AS282" s="188">
        <v>1876.9075695690008</v>
      </c>
    </row>
    <row r="283" spans="1:45" s="37" customFormat="1" ht="12" customHeight="1" x14ac:dyDescent="0.2">
      <c r="A283" s="123">
        <v>140</v>
      </c>
      <c r="B283" s="124" t="s">
        <v>722</v>
      </c>
      <c r="C283" s="93">
        <v>0.11</v>
      </c>
      <c r="D283" s="30" t="s">
        <v>212</v>
      </c>
      <c r="E283" s="31" t="s">
        <v>723</v>
      </c>
      <c r="F283" s="171">
        <v>228659.37759999998</v>
      </c>
      <c r="G283" s="165">
        <v>31454.381946175999</v>
      </c>
      <c r="H283" s="165">
        <v>23869.905710864001</v>
      </c>
      <c r="I283" s="241">
        <f t="shared" si="15"/>
        <v>0.10439067035606242</v>
      </c>
      <c r="J283" s="38">
        <v>197722</v>
      </c>
      <c r="K283" s="33">
        <v>27198.639999999999</v>
      </c>
      <c r="L283" s="83">
        <v>20527.49972</v>
      </c>
      <c r="M283" s="51">
        <v>54687</v>
      </c>
      <c r="N283" s="53">
        <v>7522.74</v>
      </c>
      <c r="O283" s="51">
        <v>35932</v>
      </c>
      <c r="P283" s="53">
        <v>4942.8100000000004</v>
      </c>
      <c r="Q283" s="54">
        <v>24455</v>
      </c>
      <c r="R283" s="55">
        <v>3364.03</v>
      </c>
      <c r="S283" s="51">
        <v>37689</v>
      </c>
      <c r="T283" s="53">
        <v>5184.5</v>
      </c>
      <c r="U283" s="54">
        <v>37543</v>
      </c>
      <c r="V283" s="55">
        <v>5164.42</v>
      </c>
      <c r="W283" s="51">
        <v>7416</v>
      </c>
      <c r="X283" s="53">
        <v>1020.14</v>
      </c>
      <c r="Y283" s="181">
        <v>30937.377599999971</v>
      </c>
      <c r="Z283" s="174">
        <v>4255.7419461759982</v>
      </c>
      <c r="AA283" s="199">
        <v>3342.4059908640002</v>
      </c>
      <c r="AB283" s="186">
        <v>3777.6232</v>
      </c>
      <c r="AC283" s="187">
        <v>519.64984739199997</v>
      </c>
      <c r="AD283" s="188">
        <v>387.44891566400003</v>
      </c>
      <c r="AE283" s="186">
        <v>1668.6079999999999</v>
      </c>
      <c r="AF283" s="187">
        <v>229.53</v>
      </c>
      <c r="AG283" s="188">
        <v>169.81999999999996</v>
      </c>
      <c r="AH283" s="186">
        <v>1543.8592000000001</v>
      </c>
      <c r="AI283" s="187">
        <v>212.37327155200001</v>
      </c>
      <c r="AJ283" s="188">
        <v>147.72717163600001</v>
      </c>
      <c r="AK283" s="186">
        <v>166.04480000000001</v>
      </c>
      <c r="AL283" s="187">
        <v>22.841122687999999</v>
      </c>
      <c r="AM283" s="188">
        <v>14.374576936</v>
      </c>
      <c r="AN283" s="186">
        <v>4484.9787999999999</v>
      </c>
      <c r="AO283" s="187">
        <v>616.95368372799999</v>
      </c>
      <c r="AP283" s="188">
        <v>465.24859379999998</v>
      </c>
      <c r="AQ283" s="186">
        <v>19296.263599999969</v>
      </c>
      <c r="AR283" s="187">
        <v>2654.3940208159979</v>
      </c>
      <c r="AS283" s="188">
        <v>2157.7867328280004</v>
      </c>
    </row>
    <row r="284" spans="1:45" s="37" customFormat="1" ht="12" customHeight="1" x14ac:dyDescent="0.2">
      <c r="A284" s="123">
        <v>141</v>
      </c>
      <c r="B284" s="141" t="s">
        <v>718</v>
      </c>
      <c r="C284" s="93">
        <v>4.4999999999999998E-2</v>
      </c>
      <c r="D284" s="30" t="s">
        <v>212</v>
      </c>
      <c r="E284" s="31" t="s">
        <v>719</v>
      </c>
      <c r="F284" s="171">
        <v>69001.048899999994</v>
      </c>
      <c r="G284" s="165">
        <v>9560.7769163840021</v>
      </c>
      <c r="H284" s="165">
        <v>7245.6537052190015</v>
      </c>
      <c r="I284" s="241">
        <f t="shared" si="15"/>
        <v>0.10500787771675457</v>
      </c>
      <c r="J284" s="38">
        <v>56167</v>
      </c>
      <c r="K284" s="33">
        <v>7782.49</v>
      </c>
      <c r="L284" s="83">
        <v>5887.4154200000012</v>
      </c>
      <c r="M284" s="51">
        <v>11048</v>
      </c>
      <c r="N284" s="53">
        <v>1530.81</v>
      </c>
      <c r="O284" s="51">
        <v>7344</v>
      </c>
      <c r="P284" s="53">
        <v>1017.58</v>
      </c>
      <c r="Q284" s="54">
        <v>5725</v>
      </c>
      <c r="R284" s="55">
        <v>793.26</v>
      </c>
      <c r="S284" s="51">
        <v>15289</v>
      </c>
      <c r="T284" s="53">
        <v>2118.44</v>
      </c>
      <c r="U284" s="54">
        <v>15358</v>
      </c>
      <c r="V284" s="55">
        <v>2128</v>
      </c>
      <c r="W284" s="51">
        <v>1403</v>
      </c>
      <c r="X284" s="53">
        <v>194.4</v>
      </c>
      <c r="Y284" s="181">
        <v>12834.048899999998</v>
      </c>
      <c r="Z284" s="174">
        <v>1778.2869163840014</v>
      </c>
      <c r="AA284" s="199">
        <v>1358.2382852190008</v>
      </c>
      <c r="AB284" s="186">
        <v>1703.9547</v>
      </c>
      <c r="AC284" s="187">
        <v>236.09996323199999</v>
      </c>
      <c r="AD284" s="188">
        <v>174.957522942</v>
      </c>
      <c r="AE284" s="186">
        <v>1476.3199999999983</v>
      </c>
      <c r="AF284" s="187">
        <v>204.56</v>
      </c>
      <c r="AG284" s="188">
        <v>148.03000000000011</v>
      </c>
      <c r="AH284" s="186">
        <v>749.46659999999997</v>
      </c>
      <c r="AI284" s="187">
        <v>103.84609209600001</v>
      </c>
      <c r="AJ284" s="188">
        <v>72.637806654000002</v>
      </c>
      <c r="AK284" s="186">
        <v>932.13120000000004</v>
      </c>
      <c r="AL284" s="187">
        <v>129.15609907199999</v>
      </c>
      <c r="AM284" s="188">
        <v>90.123959451000005</v>
      </c>
      <c r="AN284" s="186">
        <v>2706.1763999999998</v>
      </c>
      <c r="AO284" s="187">
        <v>374.967801984</v>
      </c>
      <c r="AP284" s="188">
        <v>286.43086541700001</v>
      </c>
      <c r="AQ284" s="186">
        <v>5265.9999999999991</v>
      </c>
      <c r="AR284" s="187">
        <v>729.65696000000128</v>
      </c>
      <c r="AS284" s="188">
        <v>586.05813075500043</v>
      </c>
    </row>
    <row r="285" spans="1:45" s="37" customFormat="1" ht="12" customHeight="1" x14ac:dyDescent="0.2">
      <c r="A285" s="123">
        <v>142</v>
      </c>
      <c r="B285" s="124" t="s">
        <v>714</v>
      </c>
      <c r="C285" s="93">
        <v>4.4999999999999998E-2</v>
      </c>
      <c r="D285" s="30" t="s">
        <v>212</v>
      </c>
      <c r="E285" s="31" t="s">
        <v>715</v>
      </c>
      <c r="F285" s="171">
        <v>86160.968999999983</v>
      </c>
      <c r="G285" s="165">
        <v>11938.454952639999</v>
      </c>
      <c r="H285" s="165">
        <v>8959.8898887999985</v>
      </c>
      <c r="I285" s="241">
        <f t="shared" si="15"/>
        <v>0.10399012444718443</v>
      </c>
      <c r="J285" s="38">
        <v>49110</v>
      </c>
      <c r="K285" s="33">
        <v>6804.6699999999992</v>
      </c>
      <c r="L285" s="83">
        <v>5147.6985999999997</v>
      </c>
      <c r="M285" s="51">
        <v>11608</v>
      </c>
      <c r="N285" s="53">
        <v>1608.4</v>
      </c>
      <c r="O285" s="51">
        <v>10604</v>
      </c>
      <c r="P285" s="53">
        <v>1469.29</v>
      </c>
      <c r="Q285" s="54">
        <v>7817</v>
      </c>
      <c r="R285" s="55">
        <v>1083.1199999999999</v>
      </c>
      <c r="S285" s="51">
        <v>8769</v>
      </c>
      <c r="T285" s="53">
        <v>1215.03</v>
      </c>
      <c r="U285" s="54">
        <v>7461</v>
      </c>
      <c r="V285" s="55">
        <v>1033.8</v>
      </c>
      <c r="W285" s="51">
        <v>2851</v>
      </c>
      <c r="X285" s="53">
        <v>395.03</v>
      </c>
      <c r="Y285" s="181">
        <v>37050.96899999999</v>
      </c>
      <c r="Z285" s="174">
        <v>5133.7849526399996</v>
      </c>
      <c r="AA285" s="199">
        <v>3812.1912887999988</v>
      </c>
      <c r="AB285" s="186">
        <v>839.36099999999999</v>
      </c>
      <c r="AC285" s="187">
        <v>116.30186016</v>
      </c>
      <c r="AD285" s="188">
        <v>80.887944660000002</v>
      </c>
      <c r="AE285" s="186">
        <v>441.44999999999993</v>
      </c>
      <c r="AF285" s="187">
        <v>61.17</v>
      </c>
      <c r="AG285" s="188">
        <v>42.689999999999991</v>
      </c>
      <c r="AH285" s="186">
        <v>5714.1629999999996</v>
      </c>
      <c r="AI285" s="187">
        <v>791.75442527999996</v>
      </c>
      <c r="AJ285" s="188">
        <v>532.72861667999996</v>
      </c>
      <c r="AK285" s="186">
        <v>7772.6459999999997</v>
      </c>
      <c r="AL285" s="187">
        <v>1076.9778297600001</v>
      </c>
      <c r="AM285" s="188">
        <v>716.01310724999996</v>
      </c>
      <c r="AN285" s="186">
        <v>9950.7389999999996</v>
      </c>
      <c r="AO285" s="187">
        <v>1378.7743958399999</v>
      </c>
      <c r="AP285" s="188">
        <v>1052.5332190499998</v>
      </c>
      <c r="AQ285" s="186">
        <v>12332.609999999993</v>
      </c>
      <c r="AR285" s="187">
        <v>1708.8064415999995</v>
      </c>
      <c r="AS285" s="188">
        <v>1387.3384011599992</v>
      </c>
    </row>
    <row r="286" spans="1:45" s="37" customFormat="1" ht="12" customHeight="1" x14ac:dyDescent="0.2">
      <c r="A286" s="123">
        <v>143</v>
      </c>
      <c r="B286" s="124" t="s">
        <v>709</v>
      </c>
      <c r="C286" s="93">
        <v>0.15</v>
      </c>
      <c r="D286" s="30" t="s">
        <v>212</v>
      </c>
      <c r="E286" s="31" t="s">
        <v>710</v>
      </c>
      <c r="F286" s="171">
        <v>258363.68000000002</v>
      </c>
      <c r="G286" s="165">
        <v>35540.495039039997</v>
      </c>
      <c r="H286" s="165">
        <v>26659.23308772</v>
      </c>
      <c r="I286" s="241">
        <f t="shared" si="15"/>
        <v>0.10318491007606022</v>
      </c>
      <c r="J286" s="38">
        <v>174942</v>
      </c>
      <c r="K286" s="33">
        <v>24065.01</v>
      </c>
      <c r="L286" s="83">
        <v>18162.466919999999</v>
      </c>
      <c r="M286" s="51">
        <v>38061</v>
      </c>
      <c r="N286" s="53">
        <v>5235.67</v>
      </c>
      <c r="O286" s="51">
        <v>22008</v>
      </c>
      <c r="P286" s="53">
        <v>3027.42</v>
      </c>
      <c r="Q286" s="54">
        <v>11922</v>
      </c>
      <c r="R286" s="55">
        <v>1639.99</v>
      </c>
      <c r="S286" s="51">
        <v>36971</v>
      </c>
      <c r="T286" s="53">
        <v>5085.7299999999996</v>
      </c>
      <c r="U286" s="54">
        <v>38949</v>
      </c>
      <c r="V286" s="55">
        <v>5357.82</v>
      </c>
      <c r="W286" s="51">
        <v>27031</v>
      </c>
      <c r="X286" s="53">
        <v>3718.38</v>
      </c>
      <c r="Y286" s="181">
        <v>83421.680000000022</v>
      </c>
      <c r="Z286" s="174">
        <v>11475.485039040001</v>
      </c>
      <c r="AA286" s="199">
        <v>8496.7661677200031</v>
      </c>
      <c r="AB286" s="186">
        <v>6489.03</v>
      </c>
      <c r="AC286" s="187">
        <v>892.63096680000001</v>
      </c>
      <c r="AD286" s="188">
        <v>652.11828995999997</v>
      </c>
      <c r="AE286" s="186">
        <v>4842.6959999999963</v>
      </c>
      <c r="AF286" s="187">
        <v>666.16</v>
      </c>
      <c r="AG286" s="188">
        <v>468.42000000000007</v>
      </c>
      <c r="AH286" s="186">
        <v>7901.0820000000003</v>
      </c>
      <c r="AI286" s="187">
        <v>1086.8728399199999</v>
      </c>
      <c r="AJ286" s="188">
        <v>684.85298988</v>
      </c>
      <c r="AK286" s="186">
        <v>9037.49</v>
      </c>
      <c r="AL286" s="187">
        <v>1243.1971243999999</v>
      </c>
      <c r="AM286" s="188">
        <v>752.30553078000003</v>
      </c>
      <c r="AN286" s="186">
        <v>19742.016</v>
      </c>
      <c r="AO286" s="187">
        <v>2715.7117209600001</v>
      </c>
      <c r="AP286" s="188">
        <v>2000.9522240399999</v>
      </c>
      <c r="AQ286" s="186">
        <v>35409.366000000016</v>
      </c>
      <c r="AR286" s="187">
        <v>4870.9123869600007</v>
      </c>
      <c r="AS286" s="188">
        <v>3938.1171330600027</v>
      </c>
    </row>
    <row r="287" spans="1:45" s="37" customFormat="1" ht="12" customHeight="1" x14ac:dyDescent="0.2">
      <c r="A287" s="123">
        <v>144</v>
      </c>
      <c r="B287" s="126" t="s">
        <v>711</v>
      </c>
      <c r="C287" s="93">
        <v>0.09</v>
      </c>
      <c r="D287" s="30" t="s">
        <v>212</v>
      </c>
      <c r="E287" s="31" t="s">
        <v>712</v>
      </c>
      <c r="F287" s="171">
        <v>230685.21920000002</v>
      </c>
      <c r="G287" s="165">
        <v>31733.071004752001</v>
      </c>
      <c r="H287" s="165">
        <v>24001.069231379995</v>
      </c>
      <c r="I287" s="241">
        <f t="shared" si="15"/>
        <v>0.10404251002562713</v>
      </c>
      <c r="J287" s="38">
        <v>138381</v>
      </c>
      <c r="K287" s="33">
        <v>19035.7</v>
      </c>
      <c r="L287" s="83">
        <v>14366.725060000002</v>
      </c>
      <c r="M287" s="51">
        <v>18796</v>
      </c>
      <c r="N287" s="53">
        <v>2585.58</v>
      </c>
      <c r="O287" s="51">
        <v>31961</v>
      </c>
      <c r="P287" s="53">
        <v>4396.5600000000004</v>
      </c>
      <c r="Q287" s="54">
        <v>13803</v>
      </c>
      <c r="R287" s="55">
        <v>1898.74</v>
      </c>
      <c r="S287" s="51">
        <v>37924</v>
      </c>
      <c r="T287" s="53">
        <v>5216.83</v>
      </c>
      <c r="U287" s="54">
        <v>28540</v>
      </c>
      <c r="V287" s="55">
        <v>3925.96</v>
      </c>
      <c r="W287" s="51">
        <v>7357</v>
      </c>
      <c r="X287" s="53">
        <v>1012.03</v>
      </c>
      <c r="Y287" s="181">
        <v>92304.219200000021</v>
      </c>
      <c r="Z287" s="174">
        <v>12697.371004752</v>
      </c>
      <c r="AA287" s="199">
        <v>9634.3441713799948</v>
      </c>
      <c r="AB287" s="186">
        <v>1423.6043999999999</v>
      </c>
      <c r="AC287" s="187">
        <v>195.83102126399999</v>
      </c>
      <c r="AD287" s="188">
        <v>133.163892656</v>
      </c>
      <c r="AE287" s="186">
        <v>3166.8900000000003</v>
      </c>
      <c r="AF287" s="187">
        <v>435.64</v>
      </c>
      <c r="AG287" s="188">
        <v>302.59999999999991</v>
      </c>
      <c r="AH287" s="186">
        <v>13358.313599999999</v>
      </c>
      <c r="AI287" s="187">
        <v>1837.569618816</v>
      </c>
      <c r="AJ287" s="188">
        <v>1263.052290932</v>
      </c>
      <c r="AK287" s="186">
        <v>9146.2135999999991</v>
      </c>
      <c r="AL287" s="187">
        <v>1258.1531428159999</v>
      </c>
      <c r="AM287" s="188">
        <v>880.349538908</v>
      </c>
      <c r="AN287" s="186">
        <v>29718.214400000001</v>
      </c>
      <c r="AO287" s="187">
        <v>4088.0375728640001</v>
      </c>
      <c r="AP287" s="188">
        <v>3095.3124164159999</v>
      </c>
      <c r="AQ287" s="186">
        <v>35490.983200000017</v>
      </c>
      <c r="AR287" s="187">
        <v>4882.1396489919998</v>
      </c>
      <c r="AS287" s="188">
        <v>3959.8660324679945</v>
      </c>
    </row>
    <row r="288" spans="1:45" s="37" customFormat="1" ht="12" customHeight="1" x14ac:dyDescent="0.2">
      <c r="A288" s="123">
        <v>145</v>
      </c>
      <c r="B288" s="126" t="s">
        <v>713</v>
      </c>
      <c r="C288" s="93">
        <v>7.4999999999999997E-2</v>
      </c>
      <c r="D288" s="30" t="s">
        <v>212</v>
      </c>
      <c r="E288" s="31" t="s">
        <v>537</v>
      </c>
      <c r="F288" s="171">
        <v>193269.33999999997</v>
      </c>
      <c r="G288" s="165">
        <v>26774.068560000003</v>
      </c>
      <c r="H288" s="165">
        <v>20237.133357448005</v>
      </c>
      <c r="I288" s="241">
        <f t="shared" si="15"/>
        <v>0.10470948655098634</v>
      </c>
      <c r="J288" s="38">
        <v>117484</v>
      </c>
      <c r="K288" s="33">
        <v>16278.581200000001</v>
      </c>
      <c r="L288" s="83">
        <v>12314.671040000003</v>
      </c>
      <c r="M288" s="51">
        <v>25047</v>
      </c>
      <c r="N288" s="53">
        <v>3470.51</v>
      </c>
      <c r="O288" s="51">
        <v>26563</v>
      </c>
      <c r="P288" s="53">
        <v>3680.57</v>
      </c>
      <c r="Q288" s="54">
        <v>8424</v>
      </c>
      <c r="R288" s="55">
        <v>1167.23</v>
      </c>
      <c r="S288" s="51">
        <v>21390</v>
      </c>
      <c r="T288" s="53">
        <v>2963.8</v>
      </c>
      <c r="U288" s="54">
        <v>27290</v>
      </c>
      <c r="V288" s="55">
        <v>3781.3</v>
      </c>
      <c r="W288" s="51">
        <v>8770</v>
      </c>
      <c r="X288" s="53">
        <v>1215.1712</v>
      </c>
      <c r="Y288" s="181">
        <v>75785.339999999982</v>
      </c>
      <c r="Z288" s="174">
        <v>10495.487360000003</v>
      </c>
      <c r="AA288" s="199">
        <v>7922.4623174480021</v>
      </c>
      <c r="AB288" s="186">
        <v>186.38499999999988</v>
      </c>
      <c r="AC288" s="187">
        <v>24.17</v>
      </c>
      <c r="AD288" s="188">
        <v>14.760000000000002</v>
      </c>
      <c r="AE288" s="186">
        <v>4777.5310000000045</v>
      </c>
      <c r="AF288" s="187">
        <v>660.60000000000025</v>
      </c>
      <c r="AG288" s="188">
        <v>486.93000000000006</v>
      </c>
      <c r="AH288" s="186">
        <v>11403.054999999986</v>
      </c>
      <c r="AI288" s="187">
        <v>1579.06</v>
      </c>
      <c r="AJ288" s="188">
        <v>1068.0400000000006</v>
      </c>
      <c r="AK288" s="186">
        <v>5871.6579999999904</v>
      </c>
      <c r="AL288" s="187">
        <v>812.24000000000012</v>
      </c>
      <c r="AM288" s="188">
        <v>554.61</v>
      </c>
      <c r="AN288" s="186">
        <v>29815.710999999996</v>
      </c>
      <c r="AO288" s="187">
        <v>4131.2500000000027</v>
      </c>
      <c r="AP288" s="188">
        <v>3137.2100000000037</v>
      </c>
      <c r="AQ288" s="186">
        <v>23731.000000000004</v>
      </c>
      <c r="AR288" s="187">
        <v>3288.1673600000004</v>
      </c>
      <c r="AS288" s="188">
        <v>2660.9123174479973</v>
      </c>
    </row>
    <row r="289" spans="1:881" s="37" customFormat="1" ht="12" customHeight="1" x14ac:dyDescent="0.2">
      <c r="A289" s="123">
        <v>146</v>
      </c>
      <c r="B289" s="126" t="s">
        <v>716</v>
      </c>
      <c r="C289" s="93">
        <v>0.12</v>
      </c>
      <c r="D289" s="30" t="s">
        <v>212</v>
      </c>
      <c r="E289" s="31" t="s">
        <v>717</v>
      </c>
      <c r="F289" s="171">
        <v>251678.43599999999</v>
      </c>
      <c r="G289" s="212">
        <v>34620.881675920005</v>
      </c>
      <c r="H289" s="212">
        <v>26005.627968480003</v>
      </c>
      <c r="I289" s="241">
        <f t="shared" si="15"/>
        <v>0.10332878883783275</v>
      </c>
      <c r="J289" s="155">
        <v>173868</v>
      </c>
      <c r="K289" s="156">
        <v>23917.279999999999</v>
      </c>
      <c r="L289" s="157">
        <v>18050.973680000003</v>
      </c>
      <c r="M289" s="158">
        <v>30059</v>
      </c>
      <c r="N289" s="67">
        <v>4134.92</v>
      </c>
      <c r="O289" s="158">
        <v>23228</v>
      </c>
      <c r="P289" s="67">
        <v>3195.24</v>
      </c>
      <c r="Q289" s="159">
        <v>17019</v>
      </c>
      <c r="R289" s="213">
        <v>2341.13</v>
      </c>
      <c r="S289" s="158">
        <v>41438</v>
      </c>
      <c r="T289" s="67">
        <v>5700.21</v>
      </c>
      <c r="U289" s="159">
        <v>43254</v>
      </c>
      <c r="V289" s="213">
        <v>5950.02</v>
      </c>
      <c r="W289" s="158">
        <v>18870</v>
      </c>
      <c r="X289" s="67">
        <v>2595.7600000000002</v>
      </c>
      <c r="Y289" s="200">
        <v>77810.436000000002</v>
      </c>
      <c r="Z289" s="201">
        <v>10703.601675920005</v>
      </c>
      <c r="AA289" s="202">
        <v>7954.654288480001</v>
      </c>
      <c r="AB289" s="189">
        <v>9361.7520000000004</v>
      </c>
      <c r="AC289" s="190">
        <v>1287.80260512</v>
      </c>
      <c r="AD289" s="191">
        <v>951.45318480000003</v>
      </c>
      <c r="AE289" s="189">
        <v>12616.254000000006</v>
      </c>
      <c r="AF289" s="190">
        <v>1735.49</v>
      </c>
      <c r="AG289" s="191">
        <v>1276.5999999999997</v>
      </c>
      <c r="AH289" s="189">
        <v>9563.5679999999993</v>
      </c>
      <c r="AI289" s="190">
        <v>1315.56441408</v>
      </c>
      <c r="AJ289" s="191">
        <v>886.79689722000001</v>
      </c>
      <c r="AK289" s="189">
        <v>10124.394</v>
      </c>
      <c r="AL289" s="190">
        <v>1392.71163864</v>
      </c>
      <c r="AM289" s="191">
        <v>935.34750341999995</v>
      </c>
      <c r="AN289" s="189">
        <v>16319.712</v>
      </c>
      <c r="AO289" s="190">
        <v>2244.9395827199996</v>
      </c>
      <c r="AP289" s="191">
        <v>1697.3754112199999</v>
      </c>
      <c r="AQ289" s="189">
        <v>19824.755999999994</v>
      </c>
      <c r="AR289" s="190">
        <v>2727.0934353600046</v>
      </c>
      <c r="AS289" s="191">
        <v>2207.0812918200018</v>
      </c>
    </row>
    <row r="290" spans="1:881" s="56" customFormat="1" ht="12" customHeight="1" thickBot="1" x14ac:dyDescent="0.25">
      <c r="A290" s="142"/>
      <c r="B290" s="40" t="s">
        <v>724</v>
      </c>
      <c r="C290" s="198">
        <f>SUM(C144:C289)</f>
        <v>27.437699999999985</v>
      </c>
      <c r="D290" s="133"/>
      <c r="E290" s="42"/>
      <c r="F290" s="172">
        <v>59043621.214763165</v>
      </c>
      <c r="G290" s="166">
        <v>7497808.021855955</v>
      </c>
      <c r="H290" s="166">
        <v>5519978.4350765981</v>
      </c>
      <c r="I290" s="245">
        <f>H290/F290</f>
        <v>9.3489835506505012E-2</v>
      </c>
      <c r="J290" s="242">
        <v>40030387</v>
      </c>
      <c r="K290" s="149">
        <v>5080321.3212000001</v>
      </c>
      <c r="L290" s="150">
        <v>3729696.0638199998</v>
      </c>
      <c r="M290" s="151">
        <v>8365474</v>
      </c>
      <c r="N290" s="152">
        <v>1068427.3500000001</v>
      </c>
      <c r="O290" s="151">
        <v>6408315</v>
      </c>
      <c r="P290" s="152">
        <v>814955.23000000033</v>
      </c>
      <c r="Q290" s="153">
        <v>4407687</v>
      </c>
      <c r="R290" s="154">
        <v>558827.99</v>
      </c>
      <c r="S290" s="151">
        <v>7655621</v>
      </c>
      <c r="T290" s="152">
        <v>974374.85999999975</v>
      </c>
      <c r="U290" s="153">
        <v>8903525</v>
      </c>
      <c r="V290" s="154">
        <v>1126793.1800000002</v>
      </c>
      <c r="W290" s="151">
        <v>4289765</v>
      </c>
      <c r="X290" s="152">
        <v>536942.7111999999</v>
      </c>
      <c r="Y290" s="203">
        <v>19013234.214763161</v>
      </c>
      <c r="Z290" s="204">
        <v>2417486.7006559581</v>
      </c>
      <c r="AA290" s="205">
        <v>1790282.3712565992</v>
      </c>
      <c r="AB290" s="206">
        <v>1922801.3221271008</v>
      </c>
      <c r="AC290" s="207">
        <v>237686.8684504744</v>
      </c>
      <c r="AD290" s="208">
        <v>170295.87797036517</v>
      </c>
      <c r="AE290" s="206">
        <v>1674488.5440000002</v>
      </c>
      <c r="AF290" s="207">
        <v>210002.75315024002</v>
      </c>
      <c r="AG290" s="208">
        <v>148995.69000000003</v>
      </c>
      <c r="AH290" s="206">
        <v>1533812.8153200198</v>
      </c>
      <c r="AI290" s="207">
        <v>197868.04215286468</v>
      </c>
      <c r="AJ290" s="208">
        <v>129904.2527067684</v>
      </c>
      <c r="AK290" s="206">
        <v>1557843.7880200597</v>
      </c>
      <c r="AL290" s="207">
        <v>199837.91809558828</v>
      </c>
      <c r="AM290" s="208">
        <v>129885.31140369886</v>
      </c>
      <c r="AN290" s="206">
        <v>4838489.6851354996</v>
      </c>
      <c r="AO290" s="207">
        <v>617099.05302031001</v>
      </c>
      <c r="AP290" s="208">
        <v>453949.98189341516</v>
      </c>
      <c r="AQ290" s="206">
        <v>7485798.0601604786</v>
      </c>
      <c r="AR290" s="207">
        <v>954992.06578648009</v>
      </c>
      <c r="AS290" s="208">
        <v>757251.25728235079</v>
      </c>
    </row>
    <row r="291" spans="1:881" s="37" customFormat="1" ht="12" customHeight="1" thickTop="1" thickBot="1" x14ac:dyDescent="0.25">
      <c r="A291" s="143"/>
      <c r="B291" s="68" t="s">
        <v>191</v>
      </c>
      <c r="C291" s="68"/>
      <c r="D291" s="69"/>
      <c r="E291" s="71"/>
      <c r="F291" s="173">
        <v>613558084.56341791</v>
      </c>
      <c r="G291" s="167">
        <v>73298850.681377947</v>
      </c>
      <c r="H291" s="167">
        <v>51993584.28505671</v>
      </c>
      <c r="I291" s="246">
        <f>H291/F291</f>
        <v>8.4741095575414274E-2</v>
      </c>
      <c r="J291" s="243">
        <v>292393045</v>
      </c>
      <c r="K291" s="73">
        <v>35315143.012209997</v>
      </c>
      <c r="L291" s="85">
        <v>25449801.673909999</v>
      </c>
      <c r="M291" s="74">
        <v>49291738</v>
      </c>
      <c r="N291" s="75">
        <v>5928140.6545099989</v>
      </c>
      <c r="O291" s="74">
        <v>42659375</v>
      </c>
      <c r="P291" s="75">
        <v>5198393.2529000007</v>
      </c>
      <c r="Q291" s="76">
        <v>49943386</v>
      </c>
      <c r="R291" s="77">
        <v>5967536.6455199998</v>
      </c>
      <c r="S291" s="74">
        <v>55504703</v>
      </c>
      <c r="T291" s="75">
        <v>6580766.8770599999</v>
      </c>
      <c r="U291" s="76">
        <v>51268629</v>
      </c>
      <c r="V291" s="77">
        <v>6310745.7409800012</v>
      </c>
      <c r="W291" s="74">
        <v>43725214</v>
      </c>
      <c r="X291" s="75">
        <v>5329559.84124</v>
      </c>
      <c r="Y291" s="214">
        <v>321165039.56341791</v>
      </c>
      <c r="Z291" s="215">
        <v>37983707.669167943</v>
      </c>
      <c r="AA291" s="216">
        <v>26543782.611146703</v>
      </c>
      <c r="AB291" s="217">
        <v>44118187.636412106</v>
      </c>
      <c r="AC291" s="218">
        <v>5294958.1770817628</v>
      </c>
      <c r="AD291" s="219">
        <v>3779719.9555230979</v>
      </c>
      <c r="AE291" s="217">
        <v>42213675.300000012</v>
      </c>
      <c r="AF291" s="218">
        <v>5171028.6177302394</v>
      </c>
      <c r="AG291" s="219">
        <v>3642992.6091532796</v>
      </c>
      <c r="AH291" s="217">
        <v>46216805.261281036</v>
      </c>
      <c r="AI291" s="218">
        <v>5602803.6931250291</v>
      </c>
      <c r="AJ291" s="219">
        <v>3602461.1282772855</v>
      </c>
      <c r="AK291" s="217">
        <v>56282758.439824715</v>
      </c>
      <c r="AL291" s="218">
        <v>6591453.7796547273</v>
      </c>
      <c r="AM291" s="219">
        <v>4087242.2738881223</v>
      </c>
      <c r="AN291" s="217">
        <v>61709430.420891076</v>
      </c>
      <c r="AO291" s="218">
        <v>7259049.0166647304</v>
      </c>
      <c r="AP291" s="219">
        <v>5205517.2974813934</v>
      </c>
      <c r="AQ291" s="217">
        <v>70624182.505008951</v>
      </c>
      <c r="AR291" s="218">
        <v>8064414.3849114608</v>
      </c>
      <c r="AS291" s="219">
        <v>6225849.3468235163</v>
      </c>
    </row>
    <row r="292" spans="1:881" s="5" customFormat="1" ht="14.1" customHeight="1" x14ac:dyDescent="0.2">
      <c r="A292" s="1"/>
      <c r="B292" s="78"/>
      <c r="C292" s="78"/>
      <c r="D292" s="1"/>
      <c r="E292" s="12"/>
      <c r="F292" s="12"/>
      <c r="G292" s="12"/>
      <c r="H292" s="12"/>
      <c r="I292" s="12"/>
      <c r="N292" s="79"/>
      <c r="P292" s="12"/>
      <c r="R292" s="12"/>
      <c r="T292" s="12"/>
      <c r="V292" s="12"/>
      <c r="X292" s="12"/>
      <c r="Y292" s="105"/>
      <c r="Z292" s="106"/>
      <c r="AA292" s="106"/>
      <c r="AB292" s="105"/>
      <c r="AC292" s="106"/>
      <c r="AD292" s="106"/>
      <c r="AE292" s="105"/>
      <c r="AF292" s="106"/>
      <c r="AG292" s="106"/>
      <c r="AH292" s="105"/>
      <c r="AI292" s="106"/>
      <c r="AJ292" s="106"/>
      <c r="AK292" s="105"/>
      <c r="AL292" s="106"/>
      <c r="AM292" s="106"/>
      <c r="AN292" s="105"/>
      <c r="AO292" s="106"/>
      <c r="AP292" s="106"/>
      <c r="AQ292" s="105"/>
      <c r="AR292" s="106"/>
      <c r="AS292" s="106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8"/>
      <c r="FF292" s="8"/>
      <c r="FG292" s="8"/>
      <c r="FH292" s="8"/>
      <c r="FI292" s="8"/>
      <c r="FJ292" s="8"/>
      <c r="FK292" s="8"/>
      <c r="FL292" s="8"/>
      <c r="FM292" s="8"/>
      <c r="FN292" s="8"/>
      <c r="FO292" s="8"/>
      <c r="FP292" s="8"/>
      <c r="FQ292" s="8"/>
      <c r="FR292" s="8"/>
      <c r="FS292" s="8"/>
      <c r="FT292" s="8"/>
      <c r="FU292" s="8"/>
      <c r="FV292" s="8"/>
      <c r="FW292" s="8"/>
      <c r="FX292" s="8"/>
      <c r="FY292" s="8"/>
      <c r="FZ292" s="8"/>
      <c r="GA292" s="8"/>
      <c r="GB292" s="8"/>
      <c r="GC292" s="8"/>
      <c r="GD292" s="8"/>
      <c r="GE292" s="8"/>
      <c r="GF292" s="8"/>
      <c r="GG292" s="8"/>
      <c r="GH292" s="8"/>
      <c r="GI292" s="8"/>
      <c r="GJ292" s="8"/>
      <c r="GK292" s="8"/>
      <c r="GL292" s="8"/>
      <c r="GM292" s="8"/>
      <c r="GN292" s="8"/>
      <c r="GO292" s="8"/>
      <c r="GP292" s="8"/>
      <c r="GQ292" s="8"/>
      <c r="GR292" s="8"/>
      <c r="GS292" s="8"/>
      <c r="GT292" s="8"/>
      <c r="GU292" s="8"/>
      <c r="GV292" s="8"/>
      <c r="GW292" s="8"/>
      <c r="GX292" s="8"/>
      <c r="GY292" s="8"/>
      <c r="GZ292" s="8"/>
      <c r="HA292" s="8"/>
      <c r="HB292" s="8"/>
      <c r="HC292" s="8"/>
      <c r="HD292" s="8"/>
      <c r="HE292" s="8"/>
      <c r="HF292" s="8"/>
      <c r="HG292" s="8"/>
      <c r="HH292" s="8"/>
      <c r="HI292" s="8"/>
      <c r="HJ292" s="8"/>
      <c r="HK292" s="8"/>
      <c r="HL292" s="8"/>
      <c r="HM292" s="8"/>
      <c r="HN292" s="8"/>
      <c r="HO292" s="8"/>
      <c r="HP292" s="8"/>
      <c r="HQ292" s="8"/>
      <c r="HR292" s="8"/>
      <c r="HS292" s="8"/>
      <c r="HT292" s="8"/>
      <c r="HU292" s="8"/>
      <c r="HV292" s="8"/>
      <c r="HW292" s="8"/>
      <c r="HX292" s="8"/>
      <c r="HY292" s="8"/>
      <c r="HZ292" s="8"/>
      <c r="IA292" s="8"/>
      <c r="IB292" s="8"/>
      <c r="IC292" s="8"/>
      <c r="ID292" s="8"/>
      <c r="IE292" s="8"/>
      <c r="IF292" s="8"/>
      <c r="IG292" s="8"/>
      <c r="IH292" s="8"/>
      <c r="II292" s="8"/>
      <c r="IJ292" s="8"/>
      <c r="IK292" s="8"/>
      <c r="IL292" s="8"/>
      <c r="IM292" s="8"/>
      <c r="IN292" s="8"/>
      <c r="IO292" s="8"/>
      <c r="IP292" s="8"/>
      <c r="IQ292" s="8"/>
      <c r="IR292" s="8"/>
      <c r="IS292" s="8"/>
      <c r="IT292" s="8"/>
      <c r="IU292" s="8"/>
      <c r="IV292" s="8"/>
      <c r="IW292" s="8"/>
      <c r="IX292" s="8"/>
      <c r="IY292" s="8"/>
      <c r="IZ292" s="8"/>
      <c r="JA292" s="8"/>
      <c r="JB292" s="8"/>
      <c r="JC292" s="8"/>
      <c r="JD292" s="8"/>
      <c r="JE292" s="8"/>
      <c r="JF292" s="8"/>
      <c r="JG292" s="8"/>
      <c r="JH292" s="8"/>
      <c r="JI292" s="8"/>
      <c r="JJ292" s="8"/>
      <c r="JK292" s="8"/>
      <c r="JL292" s="8"/>
      <c r="JM292" s="8"/>
      <c r="JN292" s="8"/>
      <c r="JO292" s="8"/>
      <c r="JP292" s="8"/>
      <c r="JQ292" s="8"/>
      <c r="JR292" s="8"/>
      <c r="JS292" s="8"/>
      <c r="JT292" s="8"/>
      <c r="JU292" s="8"/>
      <c r="JV292" s="8"/>
      <c r="JW292" s="8"/>
      <c r="JX292" s="8"/>
      <c r="JY292" s="8"/>
      <c r="JZ292" s="8"/>
      <c r="KA292" s="8"/>
      <c r="KB292" s="8"/>
      <c r="KC292" s="8"/>
      <c r="KD292" s="8"/>
      <c r="KE292" s="8"/>
      <c r="KF292" s="8"/>
      <c r="KG292" s="8"/>
      <c r="KH292" s="8"/>
      <c r="KI292" s="8"/>
      <c r="KJ292" s="8"/>
      <c r="KK292" s="8"/>
      <c r="KL292" s="8"/>
      <c r="KM292" s="8"/>
      <c r="KN292" s="8"/>
      <c r="KO292" s="8"/>
      <c r="KP292" s="8"/>
      <c r="KQ292" s="8"/>
      <c r="KR292" s="8"/>
      <c r="KS292" s="8"/>
      <c r="KT292" s="8"/>
      <c r="KU292" s="8"/>
      <c r="KV292" s="8"/>
      <c r="KW292" s="8"/>
      <c r="KX292" s="8"/>
      <c r="KY292" s="8"/>
      <c r="KZ292" s="8"/>
      <c r="LA292" s="8"/>
      <c r="LB292" s="8"/>
      <c r="LC292" s="8"/>
      <c r="LD292" s="8"/>
      <c r="LE292" s="8"/>
      <c r="LF292" s="8"/>
      <c r="LG292" s="8"/>
      <c r="LH292" s="8"/>
      <c r="LI292" s="8"/>
      <c r="LJ292" s="8"/>
      <c r="LK292" s="8"/>
      <c r="LL292" s="8"/>
      <c r="LM292" s="8"/>
      <c r="LN292" s="8"/>
      <c r="LO292" s="8"/>
      <c r="LP292" s="8"/>
      <c r="LQ292" s="8"/>
      <c r="LR292" s="8"/>
      <c r="LS292" s="8"/>
      <c r="LT292" s="8"/>
      <c r="LU292" s="8"/>
      <c r="LV292" s="8"/>
      <c r="LW292" s="8"/>
      <c r="LX292" s="8"/>
      <c r="LY292" s="8"/>
      <c r="LZ292" s="8"/>
      <c r="MA292" s="8"/>
      <c r="MB292" s="8"/>
      <c r="MC292" s="8"/>
      <c r="MD292" s="8"/>
      <c r="ME292" s="8"/>
      <c r="MF292" s="8"/>
      <c r="MG292" s="8"/>
      <c r="MH292" s="8"/>
      <c r="MI292" s="8"/>
      <c r="MJ292" s="8"/>
      <c r="MK292" s="8"/>
      <c r="ML292" s="8"/>
      <c r="MM292" s="8"/>
      <c r="MN292" s="8"/>
      <c r="MO292" s="8"/>
      <c r="MP292" s="8"/>
      <c r="MQ292" s="8"/>
      <c r="MR292" s="8"/>
      <c r="MS292" s="8"/>
      <c r="MT292" s="8"/>
      <c r="MU292" s="8"/>
      <c r="MV292" s="8"/>
      <c r="MW292" s="8"/>
      <c r="MX292" s="8"/>
      <c r="MY292" s="8"/>
      <c r="MZ292" s="8"/>
      <c r="NA292" s="8"/>
      <c r="NB292" s="8"/>
      <c r="NC292" s="8"/>
      <c r="ND292" s="8"/>
      <c r="NE292" s="8"/>
      <c r="NF292" s="8"/>
      <c r="NG292" s="8"/>
      <c r="NH292" s="8"/>
      <c r="NI292" s="8"/>
      <c r="NJ292" s="8"/>
      <c r="NK292" s="8"/>
      <c r="NL292" s="8"/>
      <c r="NM292" s="8"/>
      <c r="NN292" s="8"/>
      <c r="NO292" s="8"/>
      <c r="NP292" s="8"/>
      <c r="NQ292" s="8"/>
      <c r="NR292" s="8"/>
      <c r="NS292" s="8"/>
      <c r="NT292" s="8"/>
      <c r="NU292" s="8"/>
      <c r="NV292" s="8"/>
      <c r="NW292" s="8"/>
      <c r="NX292" s="8"/>
      <c r="NY292" s="8"/>
      <c r="NZ292" s="8"/>
      <c r="OA292" s="8"/>
      <c r="OB292" s="8"/>
      <c r="OC292" s="8"/>
      <c r="OD292" s="8"/>
      <c r="OE292" s="8"/>
      <c r="OF292" s="8"/>
      <c r="OG292" s="8"/>
      <c r="OH292" s="8"/>
      <c r="OI292" s="8"/>
      <c r="OJ292" s="8"/>
      <c r="OK292" s="8"/>
      <c r="OL292" s="8"/>
      <c r="OM292" s="8"/>
      <c r="ON292" s="8"/>
      <c r="OO292" s="8"/>
      <c r="OP292" s="8"/>
      <c r="OQ292" s="8"/>
      <c r="OR292" s="8"/>
      <c r="OS292" s="8"/>
      <c r="OT292" s="8"/>
      <c r="OU292" s="8"/>
      <c r="OV292" s="8"/>
      <c r="OW292" s="8"/>
      <c r="OX292" s="8"/>
      <c r="OY292" s="8"/>
      <c r="OZ292" s="8"/>
      <c r="PA292" s="8"/>
      <c r="PB292" s="8"/>
      <c r="PC292" s="8"/>
      <c r="PD292" s="8"/>
      <c r="PE292" s="8"/>
      <c r="PF292" s="8"/>
      <c r="PG292" s="8"/>
      <c r="PH292" s="8"/>
      <c r="PI292" s="8"/>
      <c r="PJ292" s="8"/>
      <c r="PK292" s="8"/>
      <c r="PL292" s="8"/>
      <c r="PM292" s="8"/>
      <c r="PN292" s="8"/>
      <c r="PO292" s="8"/>
      <c r="PP292" s="8"/>
      <c r="PQ292" s="8"/>
      <c r="PR292" s="8"/>
      <c r="PS292" s="8"/>
      <c r="PT292" s="8"/>
      <c r="PU292" s="8"/>
      <c r="PV292" s="8"/>
      <c r="PW292" s="8"/>
      <c r="PX292" s="8"/>
      <c r="PY292" s="8"/>
      <c r="PZ292" s="8"/>
      <c r="QA292" s="8"/>
      <c r="QB292" s="8"/>
      <c r="QC292" s="8"/>
      <c r="QD292" s="8"/>
      <c r="QE292" s="8"/>
      <c r="QF292" s="8"/>
      <c r="QG292" s="8"/>
      <c r="QH292" s="8"/>
      <c r="QI292" s="8"/>
      <c r="QJ292" s="8"/>
      <c r="QK292" s="8"/>
      <c r="QL292" s="8"/>
      <c r="QM292" s="8"/>
      <c r="QN292" s="8"/>
      <c r="QO292" s="8"/>
      <c r="QP292" s="8"/>
      <c r="QQ292" s="8"/>
      <c r="QR292" s="8"/>
      <c r="QS292" s="8"/>
      <c r="QT292" s="8"/>
      <c r="QU292" s="8"/>
      <c r="QV292" s="8"/>
      <c r="QW292" s="8"/>
      <c r="QX292" s="8"/>
      <c r="QY292" s="8"/>
      <c r="QZ292" s="8"/>
      <c r="RA292" s="8"/>
      <c r="RB292" s="8"/>
      <c r="RC292" s="8"/>
      <c r="RD292" s="8"/>
      <c r="RE292" s="8"/>
      <c r="RF292" s="8"/>
      <c r="RG292" s="8"/>
      <c r="RH292" s="8"/>
      <c r="RI292" s="8"/>
      <c r="RJ292" s="8"/>
      <c r="RK292" s="8"/>
      <c r="RL292" s="8"/>
      <c r="RM292" s="8"/>
      <c r="RN292" s="8"/>
      <c r="RO292" s="8"/>
      <c r="RP292" s="8"/>
      <c r="RQ292" s="8"/>
      <c r="RR292" s="8"/>
      <c r="RS292" s="8"/>
      <c r="RT292" s="8"/>
      <c r="RU292" s="8"/>
      <c r="RV292" s="8"/>
      <c r="RW292" s="8"/>
      <c r="RX292" s="8"/>
      <c r="RY292" s="8"/>
      <c r="RZ292" s="8"/>
      <c r="SA292" s="8"/>
      <c r="SB292" s="8"/>
      <c r="SC292" s="8"/>
      <c r="SD292" s="8"/>
      <c r="SE292" s="8"/>
      <c r="SF292" s="8"/>
      <c r="SG292" s="8"/>
      <c r="SH292" s="8"/>
      <c r="SI292" s="8"/>
      <c r="SJ292" s="8"/>
      <c r="SK292" s="8"/>
      <c r="SL292" s="8"/>
      <c r="SM292" s="8"/>
      <c r="SN292" s="8"/>
      <c r="SO292" s="8"/>
      <c r="SP292" s="8"/>
      <c r="SQ292" s="8"/>
      <c r="SR292" s="8"/>
      <c r="SS292" s="8"/>
      <c r="ST292" s="8"/>
      <c r="SU292" s="8"/>
      <c r="SV292" s="8"/>
      <c r="SW292" s="8"/>
      <c r="SX292" s="8"/>
      <c r="SY292" s="8"/>
      <c r="SZ292" s="8"/>
      <c r="TA292" s="8"/>
      <c r="TB292" s="8"/>
      <c r="TC292" s="8"/>
      <c r="TD292" s="8"/>
      <c r="TE292" s="8"/>
      <c r="TF292" s="8"/>
      <c r="TG292" s="8"/>
      <c r="TH292" s="8"/>
      <c r="TI292" s="8"/>
      <c r="TJ292" s="8"/>
      <c r="TK292" s="8"/>
      <c r="TL292" s="8"/>
      <c r="TM292" s="8"/>
      <c r="TN292" s="8"/>
      <c r="TO292" s="8"/>
      <c r="TP292" s="8"/>
      <c r="TQ292" s="8"/>
      <c r="TR292" s="8"/>
      <c r="TS292" s="8"/>
      <c r="TT292" s="8"/>
      <c r="TU292" s="8"/>
      <c r="TV292" s="8"/>
      <c r="TW292" s="8"/>
      <c r="TX292" s="8"/>
      <c r="TY292" s="8"/>
      <c r="TZ292" s="8"/>
      <c r="UA292" s="8"/>
      <c r="UB292" s="8"/>
      <c r="UC292" s="8"/>
      <c r="UD292" s="8"/>
      <c r="UE292" s="8"/>
      <c r="UF292" s="8"/>
      <c r="UG292" s="8"/>
      <c r="UH292" s="8"/>
      <c r="UI292" s="8"/>
      <c r="UJ292" s="8"/>
      <c r="UK292" s="8"/>
      <c r="UL292" s="8"/>
      <c r="UM292" s="8"/>
      <c r="UN292" s="8"/>
      <c r="UO292" s="8"/>
      <c r="UP292" s="8"/>
      <c r="UQ292" s="8"/>
      <c r="UR292" s="8"/>
      <c r="US292" s="8"/>
      <c r="UT292" s="8"/>
      <c r="UU292" s="8"/>
      <c r="UV292" s="8"/>
      <c r="UW292" s="8"/>
      <c r="UX292" s="8"/>
      <c r="UY292" s="8"/>
      <c r="UZ292" s="8"/>
      <c r="VA292" s="8"/>
      <c r="VB292" s="8"/>
      <c r="VC292" s="8"/>
      <c r="VD292" s="8"/>
      <c r="VE292" s="8"/>
      <c r="VF292" s="8"/>
      <c r="VG292" s="8"/>
      <c r="VH292" s="8"/>
      <c r="VI292" s="8"/>
      <c r="VJ292" s="8"/>
      <c r="VK292" s="8"/>
      <c r="VL292" s="8"/>
      <c r="VM292" s="8"/>
      <c r="VN292" s="8"/>
      <c r="VO292" s="8"/>
      <c r="VP292" s="8"/>
      <c r="VQ292" s="8"/>
      <c r="VR292" s="8"/>
      <c r="VS292" s="8"/>
      <c r="VT292" s="8"/>
      <c r="VU292" s="8"/>
      <c r="VV292" s="8"/>
      <c r="VW292" s="8"/>
      <c r="VX292" s="8"/>
      <c r="VY292" s="8"/>
      <c r="VZ292" s="8"/>
      <c r="WA292" s="8"/>
      <c r="WB292" s="8"/>
      <c r="WC292" s="8"/>
      <c r="WD292" s="8"/>
      <c r="WE292" s="8"/>
      <c r="WF292" s="8"/>
      <c r="WG292" s="8"/>
      <c r="WH292" s="8"/>
      <c r="WI292" s="8"/>
      <c r="WJ292" s="8"/>
      <c r="WK292" s="8"/>
      <c r="WL292" s="8"/>
      <c r="WM292" s="8"/>
      <c r="WN292" s="8"/>
      <c r="WO292" s="8"/>
      <c r="WP292" s="8"/>
      <c r="WQ292" s="8"/>
      <c r="WR292" s="8"/>
      <c r="WS292" s="8"/>
      <c r="WT292" s="8"/>
      <c r="WU292" s="8"/>
      <c r="WV292" s="8"/>
      <c r="WW292" s="8"/>
      <c r="WX292" s="8"/>
      <c r="WY292" s="8"/>
      <c r="WZ292" s="8"/>
      <c r="XA292" s="8"/>
      <c r="XB292" s="8"/>
      <c r="XC292" s="8"/>
      <c r="XD292" s="8"/>
      <c r="XE292" s="8"/>
      <c r="XF292" s="8"/>
      <c r="XG292" s="8"/>
      <c r="XH292" s="8"/>
      <c r="XI292" s="8"/>
      <c r="XJ292" s="8"/>
      <c r="XK292" s="8"/>
      <c r="XL292" s="8"/>
      <c r="XM292" s="8"/>
      <c r="XN292" s="8"/>
      <c r="XO292" s="8"/>
      <c r="XP292" s="8"/>
      <c r="XQ292" s="8"/>
      <c r="XR292" s="8"/>
      <c r="XS292" s="8"/>
      <c r="XT292" s="8"/>
      <c r="XU292" s="8"/>
      <c r="XV292" s="8"/>
      <c r="XW292" s="8"/>
      <c r="XX292" s="8"/>
      <c r="XY292" s="8"/>
      <c r="XZ292" s="8"/>
      <c r="YA292" s="8"/>
      <c r="YB292" s="8"/>
      <c r="YC292" s="8"/>
      <c r="YD292" s="8"/>
      <c r="YE292" s="8"/>
      <c r="YF292" s="8"/>
      <c r="YG292" s="8"/>
      <c r="YH292" s="8"/>
      <c r="YI292" s="8"/>
      <c r="YJ292" s="8"/>
      <c r="YK292" s="8"/>
      <c r="YL292" s="8"/>
      <c r="YM292" s="8"/>
      <c r="YN292" s="8"/>
      <c r="YO292" s="8"/>
      <c r="YP292" s="8"/>
      <c r="YQ292" s="8"/>
      <c r="YR292" s="8"/>
      <c r="YS292" s="8"/>
      <c r="YT292" s="8"/>
      <c r="YU292" s="8"/>
      <c r="YV292" s="8"/>
      <c r="YW292" s="8"/>
      <c r="YX292" s="8"/>
      <c r="YY292" s="8"/>
      <c r="YZ292" s="8"/>
      <c r="ZA292" s="8"/>
      <c r="ZB292" s="8"/>
      <c r="ZC292" s="8"/>
      <c r="ZD292" s="8"/>
      <c r="ZE292" s="8"/>
      <c r="ZF292" s="8"/>
      <c r="ZG292" s="8"/>
      <c r="ZH292" s="8"/>
      <c r="ZI292" s="8"/>
      <c r="ZJ292" s="8"/>
      <c r="ZK292" s="8"/>
      <c r="ZL292" s="8"/>
      <c r="ZM292" s="8"/>
      <c r="ZN292" s="8"/>
      <c r="ZO292" s="8"/>
      <c r="ZP292" s="8"/>
      <c r="ZQ292" s="8"/>
      <c r="ZR292" s="8"/>
      <c r="ZS292" s="8"/>
      <c r="ZT292" s="8"/>
      <c r="ZU292" s="8"/>
      <c r="ZV292" s="8"/>
      <c r="ZW292" s="8"/>
      <c r="ZX292" s="8"/>
      <c r="ZY292" s="8"/>
      <c r="ZZ292" s="8"/>
      <c r="AAA292" s="8"/>
      <c r="AAB292" s="8"/>
      <c r="AAC292" s="8"/>
      <c r="AAD292" s="8"/>
      <c r="AAE292" s="8"/>
      <c r="AAF292" s="8"/>
      <c r="AAG292" s="8"/>
      <c r="AAH292" s="8"/>
      <c r="AAI292" s="8"/>
      <c r="AAJ292" s="8"/>
      <c r="AAK292" s="8"/>
      <c r="AAL292" s="8"/>
      <c r="AAM292" s="8"/>
      <c r="AAN292" s="8"/>
      <c r="AAO292" s="8"/>
      <c r="AAP292" s="8"/>
      <c r="AAQ292" s="8"/>
      <c r="AAR292" s="8"/>
      <c r="AAS292" s="8"/>
      <c r="AAT292" s="8"/>
      <c r="AAU292" s="8"/>
      <c r="AAV292" s="8"/>
      <c r="AAW292" s="8"/>
      <c r="AAX292" s="8"/>
      <c r="AAY292" s="8"/>
      <c r="AAZ292" s="8"/>
      <c r="ABA292" s="8"/>
      <c r="ABB292" s="8"/>
      <c r="ABC292" s="8"/>
      <c r="ABD292" s="8"/>
      <c r="ABE292" s="8"/>
      <c r="ABF292" s="8"/>
      <c r="ABG292" s="8"/>
      <c r="ABH292" s="8"/>
      <c r="ABI292" s="8"/>
      <c r="ABJ292" s="8"/>
      <c r="ABK292" s="8"/>
      <c r="ABL292" s="8"/>
      <c r="ABM292" s="8"/>
      <c r="ABN292" s="8"/>
      <c r="ABO292" s="8"/>
      <c r="ABP292" s="8"/>
      <c r="ABQ292" s="8"/>
      <c r="ABR292" s="8"/>
      <c r="ABS292" s="8"/>
      <c r="ABT292" s="8"/>
      <c r="ABU292" s="8"/>
      <c r="ABV292" s="8"/>
      <c r="ABW292" s="8"/>
      <c r="ABX292" s="8"/>
      <c r="ABY292" s="8"/>
      <c r="ABZ292" s="8"/>
      <c r="ACA292" s="8"/>
      <c r="ACB292" s="8"/>
      <c r="ACC292" s="8"/>
      <c r="ACD292" s="8"/>
      <c r="ACE292" s="8"/>
      <c r="ACF292" s="8"/>
      <c r="ACG292" s="8"/>
      <c r="ACH292" s="8"/>
      <c r="ACI292" s="8"/>
      <c r="ACJ292" s="8"/>
      <c r="ACK292" s="8"/>
      <c r="ACL292" s="8"/>
      <c r="ACM292" s="8"/>
      <c r="ACN292" s="8"/>
      <c r="ACO292" s="8"/>
      <c r="ACP292" s="8"/>
      <c r="ACQ292" s="8"/>
      <c r="ACR292" s="8"/>
      <c r="ACS292" s="8"/>
      <c r="ACT292" s="8"/>
      <c r="ACU292" s="8"/>
      <c r="ACV292" s="8"/>
      <c r="ACW292" s="8"/>
      <c r="ACX292" s="8"/>
      <c r="ACY292" s="8"/>
      <c r="ACZ292" s="8"/>
      <c r="ADA292" s="8"/>
      <c r="ADB292" s="8"/>
      <c r="ADC292" s="8"/>
      <c r="ADD292" s="8"/>
      <c r="ADE292" s="8"/>
      <c r="ADF292" s="8"/>
      <c r="ADG292" s="8"/>
      <c r="ADH292" s="8"/>
      <c r="ADI292" s="8"/>
      <c r="ADJ292" s="8"/>
      <c r="ADK292" s="8"/>
      <c r="ADL292" s="8"/>
      <c r="ADM292" s="8"/>
      <c r="ADN292" s="8"/>
      <c r="ADO292" s="8"/>
      <c r="ADP292" s="8"/>
      <c r="ADQ292" s="8"/>
      <c r="ADR292" s="8"/>
      <c r="ADS292" s="8"/>
      <c r="ADT292" s="8"/>
      <c r="ADU292" s="8"/>
      <c r="ADV292" s="8"/>
      <c r="ADW292" s="8"/>
      <c r="ADX292" s="8"/>
      <c r="ADY292" s="8"/>
      <c r="ADZ292" s="8"/>
      <c r="AEA292" s="8"/>
      <c r="AEB292" s="8"/>
      <c r="AEC292" s="8"/>
      <c r="AED292" s="8"/>
      <c r="AEE292" s="8"/>
      <c r="AEF292" s="8"/>
      <c r="AEG292" s="8"/>
      <c r="AEH292" s="8"/>
      <c r="AEI292" s="8"/>
      <c r="AEJ292" s="8"/>
      <c r="AEK292" s="8"/>
      <c r="AEL292" s="8"/>
      <c r="AEM292" s="8"/>
      <c r="AEN292" s="8"/>
      <c r="AEO292" s="8"/>
      <c r="AEP292" s="8"/>
      <c r="AEQ292" s="8"/>
      <c r="AER292" s="8"/>
      <c r="AES292" s="8"/>
      <c r="AET292" s="8"/>
      <c r="AEU292" s="8"/>
      <c r="AEV292" s="8"/>
      <c r="AEW292" s="8"/>
      <c r="AEX292" s="8"/>
      <c r="AEY292" s="8"/>
      <c r="AEZ292" s="8"/>
      <c r="AFA292" s="8"/>
      <c r="AFB292" s="8"/>
      <c r="AFC292" s="8"/>
      <c r="AFD292" s="8"/>
      <c r="AFE292" s="8"/>
      <c r="AFF292" s="8"/>
      <c r="AFG292" s="8"/>
      <c r="AFH292" s="8"/>
      <c r="AFI292" s="8"/>
      <c r="AFJ292" s="8"/>
      <c r="AFK292" s="8"/>
      <c r="AFL292" s="8"/>
      <c r="AFM292" s="8"/>
      <c r="AFN292" s="8"/>
      <c r="AFO292" s="8"/>
      <c r="AFP292" s="8"/>
      <c r="AFQ292" s="8"/>
      <c r="AFR292" s="8"/>
      <c r="AFS292" s="8"/>
      <c r="AFT292" s="8"/>
      <c r="AFU292" s="8"/>
      <c r="AFV292" s="8"/>
      <c r="AFW292" s="8"/>
      <c r="AFX292" s="8"/>
      <c r="AFY292" s="8"/>
      <c r="AFZ292" s="8"/>
      <c r="AGA292" s="8"/>
      <c r="AGB292" s="8"/>
      <c r="AGC292" s="8"/>
      <c r="AGD292" s="8"/>
      <c r="AGE292" s="8"/>
      <c r="AGF292" s="8"/>
      <c r="AGG292" s="8"/>
      <c r="AGH292" s="8"/>
      <c r="AGI292" s="8"/>
      <c r="AGJ292" s="8"/>
      <c r="AGK292" s="8"/>
      <c r="AGL292" s="8"/>
      <c r="AGM292" s="8"/>
      <c r="AGN292" s="8"/>
      <c r="AGO292" s="8"/>
      <c r="AGP292" s="8"/>
      <c r="AGQ292" s="8"/>
      <c r="AGR292" s="8"/>
      <c r="AGS292" s="8"/>
      <c r="AGT292" s="8"/>
      <c r="AGU292" s="8"/>
      <c r="AGV292" s="8"/>
      <c r="AGW292" s="8"/>
    </row>
    <row r="293" spans="1:881" s="5" customFormat="1" ht="14.1" customHeight="1" x14ac:dyDescent="0.2">
      <c r="A293" s="1"/>
      <c r="B293" s="78"/>
      <c r="C293" s="78"/>
      <c r="D293" s="1"/>
      <c r="E293" s="80"/>
      <c r="F293" s="80"/>
      <c r="G293" s="80"/>
      <c r="H293" s="80"/>
      <c r="I293" s="80"/>
      <c r="N293" s="12"/>
      <c r="P293" s="12"/>
      <c r="R293" s="12"/>
      <c r="T293" s="12"/>
      <c r="V293" s="12"/>
      <c r="X293" s="12"/>
      <c r="Y293" s="105"/>
      <c r="Z293" s="106"/>
      <c r="AA293" s="106"/>
      <c r="AB293" s="105"/>
      <c r="AC293" s="106"/>
      <c r="AD293" s="106"/>
      <c r="AE293" s="105"/>
      <c r="AF293" s="106"/>
      <c r="AG293" s="106"/>
      <c r="AH293" s="105"/>
      <c r="AI293" s="106"/>
      <c r="AJ293" s="106"/>
      <c r="AK293" s="105"/>
      <c r="AL293" s="106"/>
      <c r="AM293" s="106"/>
      <c r="AN293" s="105"/>
      <c r="AO293" s="106"/>
      <c r="AP293" s="106"/>
      <c r="AQ293" s="105"/>
      <c r="AR293" s="106"/>
      <c r="AS293" s="106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8"/>
      <c r="DZ293" s="8"/>
      <c r="EA293" s="8"/>
      <c r="EB293" s="8"/>
      <c r="EC293" s="8"/>
      <c r="ED293" s="8"/>
      <c r="EE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8"/>
      <c r="FF293" s="8"/>
      <c r="FG293" s="8"/>
      <c r="FH293" s="8"/>
      <c r="FI293" s="8"/>
      <c r="FJ293" s="8"/>
      <c r="FK293" s="8"/>
      <c r="FL293" s="8"/>
      <c r="FM293" s="8"/>
      <c r="FN293" s="8"/>
      <c r="FO293" s="8"/>
      <c r="FP293" s="8"/>
      <c r="FQ293" s="8"/>
      <c r="FR293" s="8"/>
      <c r="FS293" s="8"/>
      <c r="FT293" s="8"/>
      <c r="FU293" s="8"/>
      <c r="FV293" s="8"/>
      <c r="FW293" s="8"/>
      <c r="FX293" s="8"/>
      <c r="FY293" s="8"/>
      <c r="FZ293" s="8"/>
      <c r="GA293" s="8"/>
      <c r="GB293" s="8"/>
      <c r="GC293" s="8"/>
      <c r="GD293" s="8"/>
      <c r="GE293" s="8"/>
      <c r="GF293" s="8"/>
      <c r="GG293" s="8"/>
      <c r="GH293" s="8"/>
      <c r="GI293" s="8"/>
      <c r="GJ293" s="8"/>
      <c r="GK293" s="8"/>
      <c r="GL293" s="8"/>
      <c r="GM293" s="8"/>
      <c r="GN293" s="8"/>
      <c r="GO293" s="8"/>
      <c r="GP293" s="8"/>
      <c r="GQ293" s="8"/>
      <c r="GR293" s="8"/>
      <c r="GS293" s="8"/>
      <c r="GT293" s="8"/>
      <c r="GU293" s="8"/>
      <c r="GV293" s="8"/>
      <c r="GW293" s="8"/>
      <c r="GX293" s="8"/>
      <c r="GY293" s="8"/>
      <c r="GZ293" s="8"/>
      <c r="HA293" s="8"/>
      <c r="HB293" s="8"/>
      <c r="HC293" s="8"/>
      <c r="HD293" s="8"/>
      <c r="HE293" s="8"/>
      <c r="HF293" s="8"/>
      <c r="HG293" s="8"/>
      <c r="HH293" s="8"/>
      <c r="HI293" s="8"/>
      <c r="HJ293" s="8"/>
      <c r="HK293" s="8"/>
      <c r="HL293" s="8"/>
      <c r="HM293" s="8"/>
      <c r="HN293" s="8"/>
      <c r="HO293" s="8"/>
      <c r="HP293" s="8"/>
      <c r="HQ293" s="8"/>
      <c r="HR293" s="8"/>
      <c r="HS293" s="8"/>
      <c r="HT293" s="8"/>
      <c r="HU293" s="8"/>
      <c r="HV293" s="8"/>
      <c r="HW293" s="8"/>
      <c r="HX293" s="8"/>
      <c r="HY293" s="8"/>
      <c r="HZ293" s="8"/>
      <c r="IA293" s="8"/>
      <c r="IB293" s="8"/>
      <c r="IC293" s="8"/>
      <c r="ID293" s="8"/>
      <c r="IE293" s="8"/>
      <c r="IF293" s="8"/>
      <c r="IG293" s="8"/>
      <c r="IH293" s="8"/>
      <c r="II293" s="8"/>
      <c r="IJ293" s="8"/>
      <c r="IK293" s="8"/>
      <c r="IL293" s="8"/>
      <c r="IM293" s="8"/>
      <c r="IN293" s="8"/>
      <c r="IO293" s="8"/>
      <c r="IP293" s="8"/>
      <c r="IQ293" s="8"/>
      <c r="IR293" s="8"/>
      <c r="IS293" s="8"/>
      <c r="IT293" s="8"/>
      <c r="IU293" s="8"/>
      <c r="IV293" s="8"/>
      <c r="IW293" s="8"/>
      <c r="IX293" s="8"/>
      <c r="IY293" s="8"/>
      <c r="IZ293" s="8"/>
      <c r="JA293" s="8"/>
      <c r="JB293" s="8"/>
      <c r="JC293" s="8"/>
      <c r="JD293" s="8"/>
      <c r="JE293" s="8"/>
      <c r="JF293" s="8"/>
      <c r="JG293" s="8"/>
      <c r="JH293" s="8"/>
      <c r="JI293" s="8"/>
      <c r="JJ293" s="8"/>
      <c r="JK293" s="8"/>
      <c r="JL293" s="8"/>
      <c r="JM293" s="8"/>
      <c r="JN293" s="8"/>
      <c r="JO293" s="8"/>
      <c r="JP293" s="8"/>
      <c r="JQ293" s="8"/>
      <c r="JR293" s="8"/>
      <c r="JS293" s="8"/>
      <c r="JT293" s="8"/>
      <c r="JU293" s="8"/>
      <c r="JV293" s="8"/>
      <c r="JW293" s="8"/>
      <c r="JX293" s="8"/>
      <c r="JY293" s="8"/>
      <c r="JZ293" s="8"/>
      <c r="KA293" s="8"/>
      <c r="KB293" s="8"/>
      <c r="KC293" s="8"/>
      <c r="KD293" s="8"/>
      <c r="KE293" s="8"/>
      <c r="KF293" s="8"/>
      <c r="KG293" s="8"/>
      <c r="KH293" s="8"/>
      <c r="KI293" s="8"/>
      <c r="KJ293" s="8"/>
      <c r="KK293" s="8"/>
      <c r="KL293" s="8"/>
      <c r="KM293" s="8"/>
      <c r="KN293" s="8"/>
      <c r="KO293" s="8"/>
      <c r="KP293" s="8"/>
      <c r="KQ293" s="8"/>
      <c r="KR293" s="8"/>
      <c r="KS293" s="8"/>
      <c r="KT293" s="8"/>
      <c r="KU293" s="8"/>
      <c r="KV293" s="8"/>
      <c r="KW293" s="8"/>
      <c r="KX293" s="8"/>
      <c r="KY293" s="8"/>
      <c r="KZ293" s="8"/>
      <c r="LA293" s="8"/>
      <c r="LB293" s="8"/>
      <c r="LC293" s="8"/>
      <c r="LD293" s="8"/>
      <c r="LE293" s="8"/>
      <c r="LF293" s="8"/>
      <c r="LG293" s="8"/>
      <c r="LH293" s="8"/>
      <c r="LI293" s="8"/>
      <c r="LJ293" s="8"/>
      <c r="LK293" s="8"/>
      <c r="LL293" s="8"/>
      <c r="LM293" s="8"/>
      <c r="LN293" s="8"/>
      <c r="LO293" s="8"/>
      <c r="LP293" s="8"/>
      <c r="LQ293" s="8"/>
      <c r="LR293" s="8"/>
      <c r="LS293" s="8"/>
      <c r="LT293" s="8"/>
      <c r="LU293" s="8"/>
      <c r="LV293" s="8"/>
      <c r="LW293" s="8"/>
      <c r="LX293" s="8"/>
      <c r="LY293" s="8"/>
      <c r="LZ293" s="8"/>
      <c r="MA293" s="8"/>
      <c r="MB293" s="8"/>
      <c r="MC293" s="8"/>
      <c r="MD293" s="8"/>
      <c r="ME293" s="8"/>
      <c r="MF293" s="8"/>
      <c r="MG293" s="8"/>
      <c r="MH293" s="8"/>
      <c r="MI293" s="8"/>
      <c r="MJ293" s="8"/>
      <c r="MK293" s="8"/>
      <c r="ML293" s="8"/>
      <c r="MM293" s="8"/>
      <c r="MN293" s="8"/>
      <c r="MO293" s="8"/>
      <c r="MP293" s="8"/>
      <c r="MQ293" s="8"/>
      <c r="MR293" s="8"/>
      <c r="MS293" s="8"/>
      <c r="MT293" s="8"/>
      <c r="MU293" s="8"/>
      <c r="MV293" s="8"/>
      <c r="MW293" s="8"/>
      <c r="MX293" s="8"/>
      <c r="MY293" s="8"/>
      <c r="MZ293" s="8"/>
      <c r="NA293" s="8"/>
      <c r="NB293" s="8"/>
      <c r="NC293" s="8"/>
      <c r="ND293" s="8"/>
      <c r="NE293" s="8"/>
      <c r="NF293" s="8"/>
      <c r="NG293" s="8"/>
      <c r="NH293" s="8"/>
      <c r="NI293" s="8"/>
      <c r="NJ293" s="8"/>
      <c r="NK293" s="8"/>
      <c r="NL293" s="8"/>
      <c r="NM293" s="8"/>
      <c r="NN293" s="8"/>
      <c r="NO293" s="8"/>
      <c r="NP293" s="8"/>
      <c r="NQ293" s="8"/>
      <c r="NR293" s="8"/>
      <c r="NS293" s="8"/>
      <c r="NT293" s="8"/>
      <c r="NU293" s="8"/>
      <c r="NV293" s="8"/>
      <c r="NW293" s="8"/>
      <c r="NX293" s="8"/>
      <c r="NY293" s="8"/>
      <c r="NZ293" s="8"/>
      <c r="OA293" s="8"/>
      <c r="OB293" s="8"/>
      <c r="OC293" s="8"/>
      <c r="OD293" s="8"/>
      <c r="OE293" s="8"/>
      <c r="OF293" s="8"/>
      <c r="OG293" s="8"/>
      <c r="OH293" s="8"/>
      <c r="OI293" s="8"/>
      <c r="OJ293" s="8"/>
      <c r="OK293" s="8"/>
      <c r="OL293" s="8"/>
      <c r="OM293" s="8"/>
      <c r="ON293" s="8"/>
      <c r="OO293" s="8"/>
      <c r="OP293" s="8"/>
      <c r="OQ293" s="8"/>
      <c r="OR293" s="8"/>
      <c r="OS293" s="8"/>
      <c r="OT293" s="8"/>
      <c r="OU293" s="8"/>
      <c r="OV293" s="8"/>
      <c r="OW293" s="8"/>
      <c r="OX293" s="8"/>
      <c r="OY293" s="8"/>
      <c r="OZ293" s="8"/>
      <c r="PA293" s="8"/>
      <c r="PB293" s="8"/>
      <c r="PC293" s="8"/>
      <c r="PD293" s="8"/>
      <c r="PE293" s="8"/>
      <c r="PF293" s="8"/>
      <c r="PG293" s="8"/>
      <c r="PH293" s="8"/>
      <c r="PI293" s="8"/>
      <c r="PJ293" s="8"/>
      <c r="PK293" s="8"/>
      <c r="PL293" s="8"/>
      <c r="PM293" s="8"/>
      <c r="PN293" s="8"/>
      <c r="PO293" s="8"/>
      <c r="PP293" s="8"/>
      <c r="PQ293" s="8"/>
      <c r="PR293" s="8"/>
      <c r="PS293" s="8"/>
      <c r="PT293" s="8"/>
      <c r="PU293" s="8"/>
      <c r="PV293" s="8"/>
      <c r="PW293" s="8"/>
      <c r="PX293" s="8"/>
      <c r="PY293" s="8"/>
      <c r="PZ293" s="8"/>
      <c r="QA293" s="8"/>
      <c r="QB293" s="8"/>
      <c r="QC293" s="8"/>
      <c r="QD293" s="8"/>
      <c r="QE293" s="8"/>
      <c r="QF293" s="8"/>
      <c r="QG293" s="8"/>
      <c r="QH293" s="8"/>
      <c r="QI293" s="8"/>
      <c r="QJ293" s="8"/>
      <c r="QK293" s="8"/>
      <c r="QL293" s="8"/>
      <c r="QM293" s="8"/>
      <c r="QN293" s="8"/>
      <c r="QO293" s="8"/>
      <c r="QP293" s="8"/>
      <c r="QQ293" s="8"/>
      <c r="QR293" s="8"/>
      <c r="QS293" s="8"/>
      <c r="QT293" s="8"/>
      <c r="QU293" s="8"/>
      <c r="QV293" s="8"/>
      <c r="QW293" s="8"/>
      <c r="QX293" s="8"/>
      <c r="QY293" s="8"/>
      <c r="QZ293" s="8"/>
      <c r="RA293" s="8"/>
      <c r="RB293" s="8"/>
      <c r="RC293" s="8"/>
      <c r="RD293" s="8"/>
      <c r="RE293" s="8"/>
      <c r="RF293" s="8"/>
      <c r="RG293" s="8"/>
      <c r="RH293" s="8"/>
      <c r="RI293" s="8"/>
      <c r="RJ293" s="8"/>
      <c r="RK293" s="8"/>
      <c r="RL293" s="8"/>
      <c r="RM293" s="8"/>
      <c r="RN293" s="8"/>
      <c r="RO293" s="8"/>
      <c r="RP293" s="8"/>
      <c r="RQ293" s="8"/>
      <c r="RR293" s="8"/>
      <c r="RS293" s="8"/>
      <c r="RT293" s="8"/>
      <c r="RU293" s="8"/>
      <c r="RV293" s="8"/>
      <c r="RW293" s="8"/>
      <c r="RX293" s="8"/>
      <c r="RY293" s="8"/>
      <c r="RZ293" s="8"/>
      <c r="SA293" s="8"/>
      <c r="SB293" s="8"/>
      <c r="SC293" s="8"/>
      <c r="SD293" s="8"/>
      <c r="SE293" s="8"/>
      <c r="SF293" s="8"/>
      <c r="SG293" s="8"/>
      <c r="SH293" s="8"/>
      <c r="SI293" s="8"/>
      <c r="SJ293" s="8"/>
      <c r="SK293" s="8"/>
      <c r="SL293" s="8"/>
      <c r="SM293" s="8"/>
      <c r="SN293" s="8"/>
      <c r="SO293" s="8"/>
      <c r="SP293" s="8"/>
      <c r="SQ293" s="8"/>
      <c r="SR293" s="8"/>
      <c r="SS293" s="8"/>
      <c r="ST293" s="8"/>
      <c r="SU293" s="8"/>
      <c r="SV293" s="8"/>
      <c r="SW293" s="8"/>
      <c r="SX293" s="8"/>
      <c r="SY293" s="8"/>
      <c r="SZ293" s="8"/>
      <c r="TA293" s="8"/>
      <c r="TB293" s="8"/>
      <c r="TC293" s="8"/>
      <c r="TD293" s="8"/>
      <c r="TE293" s="8"/>
      <c r="TF293" s="8"/>
      <c r="TG293" s="8"/>
      <c r="TH293" s="8"/>
      <c r="TI293" s="8"/>
      <c r="TJ293" s="8"/>
      <c r="TK293" s="8"/>
      <c r="TL293" s="8"/>
      <c r="TM293" s="8"/>
      <c r="TN293" s="8"/>
      <c r="TO293" s="8"/>
      <c r="TP293" s="8"/>
      <c r="TQ293" s="8"/>
      <c r="TR293" s="8"/>
      <c r="TS293" s="8"/>
      <c r="TT293" s="8"/>
      <c r="TU293" s="8"/>
      <c r="TV293" s="8"/>
      <c r="TW293" s="8"/>
      <c r="TX293" s="8"/>
      <c r="TY293" s="8"/>
      <c r="TZ293" s="8"/>
      <c r="UA293" s="8"/>
      <c r="UB293" s="8"/>
      <c r="UC293" s="8"/>
      <c r="UD293" s="8"/>
      <c r="UE293" s="8"/>
      <c r="UF293" s="8"/>
      <c r="UG293" s="8"/>
      <c r="UH293" s="8"/>
      <c r="UI293" s="8"/>
      <c r="UJ293" s="8"/>
      <c r="UK293" s="8"/>
      <c r="UL293" s="8"/>
      <c r="UM293" s="8"/>
      <c r="UN293" s="8"/>
      <c r="UO293" s="8"/>
      <c r="UP293" s="8"/>
      <c r="UQ293" s="8"/>
      <c r="UR293" s="8"/>
      <c r="US293" s="8"/>
      <c r="UT293" s="8"/>
      <c r="UU293" s="8"/>
      <c r="UV293" s="8"/>
      <c r="UW293" s="8"/>
      <c r="UX293" s="8"/>
      <c r="UY293" s="8"/>
      <c r="UZ293" s="8"/>
      <c r="VA293" s="8"/>
      <c r="VB293" s="8"/>
      <c r="VC293" s="8"/>
      <c r="VD293" s="8"/>
      <c r="VE293" s="8"/>
      <c r="VF293" s="8"/>
      <c r="VG293" s="8"/>
      <c r="VH293" s="8"/>
      <c r="VI293" s="8"/>
      <c r="VJ293" s="8"/>
      <c r="VK293" s="8"/>
      <c r="VL293" s="8"/>
      <c r="VM293" s="8"/>
      <c r="VN293" s="8"/>
      <c r="VO293" s="8"/>
      <c r="VP293" s="8"/>
      <c r="VQ293" s="8"/>
      <c r="VR293" s="8"/>
      <c r="VS293" s="8"/>
      <c r="VT293" s="8"/>
      <c r="VU293" s="8"/>
      <c r="VV293" s="8"/>
      <c r="VW293" s="8"/>
      <c r="VX293" s="8"/>
      <c r="VY293" s="8"/>
      <c r="VZ293" s="8"/>
      <c r="WA293" s="8"/>
      <c r="WB293" s="8"/>
      <c r="WC293" s="8"/>
      <c r="WD293" s="8"/>
      <c r="WE293" s="8"/>
      <c r="WF293" s="8"/>
      <c r="WG293" s="8"/>
      <c r="WH293" s="8"/>
      <c r="WI293" s="8"/>
      <c r="WJ293" s="8"/>
      <c r="WK293" s="8"/>
      <c r="WL293" s="8"/>
      <c r="WM293" s="8"/>
      <c r="WN293" s="8"/>
      <c r="WO293" s="8"/>
      <c r="WP293" s="8"/>
      <c r="WQ293" s="8"/>
      <c r="WR293" s="8"/>
      <c r="WS293" s="8"/>
      <c r="WT293" s="8"/>
      <c r="WU293" s="8"/>
      <c r="WV293" s="8"/>
      <c r="WW293" s="8"/>
      <c r="WX293" s="8"/>
      <c r="WY293" s="8"/>
      <c r="WZ293" s="8"/>
      <c r="XA293" s="8"/>
      <c r="XB293" s="8"/>
      <c r="XC293" s="8"/>
      <c r="XD293" s="8"/>
      <c r="XE293" s="8"/>
      <c r="XF293" s="8"/>
      <c r="XG293" s="8"/>
      <c r="XH293" s="8"/>
      <c r="XI293" s="8"/>
      <c r="XJ293" s="8"/>
      <c r="XK293" s="8"/>
      <c r="XL293" s="8"/>
      <c r="XM293" s="8"/>
      <c r="XN293" s="8"/>
      <c r="XO293" s="8"/>
      <c r="XP293" s="8"/>
      <c r="XQ293" s="8"/>
      <c r="XR293" s="8"/>
      <c r="XS293" s="8"/>
      <c r="XT293" s="8"/>
      <c r="XU293" s="8"/>
      <c r="XV293" s="8"/>
      <c r="XW293" s="8"/>
      <c r="XX293" s="8"/>
      <c r="XY293" s="8"/>
      <c r="XZ293" s="8"/>
      <c r="YA293" s="8"/>
      <c r="YB293" s="8"/>
      <c r="YC293" s="8"/>
      <c r="YD293" s="8"/>
      <c r="YE293" s="8"/>
      <c r="YF293" s="8"/>
      <c r="YG293" s="8"/>
      <c r="YH293" s="8"/>
      <c r="YI293" s="8"/>
      <c r="YJ293" s="8"/>
      <c r="YK293" s="8"/>
      <c r="YL293" s="8"/>
      <c r="YM293" s="8"/>
      <c r="YN293" s="8"/>
      <c r="YO293" s="8"/>
      <c r="YP293" s="8"/>
      <c r="YQ293" s="8"/>
      <c r="YR293" s="8"/>
      <c r="YS293" s="8"/>
      <c r="YT293" s="8"/>
      <c r="YU293" s="8"/>
      <c r="YV293" s="8"/>
      <c r="YW293" s="8"/>
      <c r="YX293" s="8"/>
      <c r="YY293" s="8"/>
      <c r="YZ293" s="8"/>
      <c r="ZA293" s="8"/>
      <c r="ZB293" s="8"/>
      <c r="ZC293" s="8"/>
      <c r="ZD293" s="8"/>
      <c r="ZE293" s="8"/>
      <c r="ZF293" s="8"/>
      <c r="ZG293" s="8"/>
      <c r="ZH293" s="8"/>
      <c r="ZI293" s="8"/>
      <c r="ZJ293" s="8"/>
      <c r="ZK293" s="8"/>
      <c r="ZL293" s="8"/>
      <c r="ZM293" s="8"/>
      <c r="ZN293" s="8"/>
      <c r="ZO293" s="8"/>
      <c r="ZP293" s="8"/>
      <c r="ZQ293" s="8"/>
      <c r="ZR293" s="8"/>
      <c r="ZS293" s="8"/>
      <c r="ZT293" s="8"/>
      <c r="ZU293" s="8"/>
      <c r="ZV293" s="8"/>
      <c r="ZW293" s="8"/>
      <c r="ZX293" s="8"/>
      <c r="ZY293" s="8"/>
      <c r="ZZ293" s="8"/>
      <c r="AAA293" s="8"/>
      <c r="AAB293" s="8"/>
      <c r="AAC293" s="8"/>
      <c r="AAD293" s="8"/>
      <c r="AAE293" s="8"/>
      <c r="AAF293" s="8"/>
      <c r="AAG293" s="8"/>
      <c r="AAH293" s="8"/>
      <c r="AAI293" s="8"/>
      <c r="AAJ293" s="8"/>
      <c r="AAK293" s="8"/>
      <c r="AAL293" s="8"/>
      <c r="AAM293" s="8"/>
      <c r="AAN293" s="8"/>
      <c r="AAO293" s="8"/>
      <c r="AAP293" s="8"/>
      <c r="AAQ293" s="8"/>
      <c r="AAR293" s="8"/>
      <c r="AAS293" s="8"/>
      <c r="AAT293" s="8"/>
      <c r="AAU293" s="8"/>
      <c r="AAV293" s="8"/>
      <c r="AAW293" s="8"/>
      <c r="AAX293" s="8"/>
      <c r="AAY293" s="8"/>
      <c r="AAZ293" s="8"/>
      <c r="ABA293" s="8"/>
      <c r="ABB293" s="8"/>
      <c r="ABC293" s="8"/>
      <c r="ABD293" s="8"/>
      <c r="ABE293" s="8"/>
      <c r="ABF293" s="8"/>
      <c r="ABG293" s="8"/>
      <c r="ABH293" s="8"/>
      <c r="ABI293" s="8"/>
      <c r="ABJ293" s="8"/>
      <c r="ABK293" s="8"/>
      <c r="ABL293" s="8"/>
      <c r="ABM293" s="8"/>
      <c r="ABN293" s="8"/>
      <c r="ABO293" s="8"/>
      <c r="ABP293" s="8"/>
      <c r="ABQ293" s="8"/>
      <c r="ABR293" s="8"/>
      <c r="ABS293" s="8"/>
      <c r="ABT293" s="8"/>
      <c r="ABU293" s="8"/>
      <c r="ABV293" s="8"/>
      <c r="ABW293" s="8"/>
      <c r="ABX293" s="8"/>
      <c r="ABY293" s="8"/>
      <c r="ABZ293" s="8"/>
      <c r="ACA293" s="8"/>
      <c r="ACB293" s="8"/>
      <c r="ACC293" s="8"/>
      <c r="ACD293" s="8"/>
      <c r="ACE293" s="8"/>
      <c r="ACF293" s="8"/>
      <c r="ACG293" s="8"/>
      <c r="ACH293" s="8"/>
      <c r="ACI293" s="8"/>
      <c r="ACJ293" s="8"/>
      <c r="ACK293" s="8"/>
      <c r="ACL293" s="8"/>
      <c r="ACM293" s="8"/>
      <c r="ACN293" s="8"/>
      <c r="ACO293" s="8"/>
      <c r="ACP293" s="8"/>
      <c r="ACQ293" s="8"/>
      <c r="ACR293" s="8"/>
      <c r="ACS293" s="8"/>
      <c r="ACT293" s="8"/>
      <c r="ACU293" s="8"/>
      <c r="ACV293" s="8"/>
      <c r="ACW293" s="8"/>
      <c r="ACX293" s="8"/>
      <c r="ACY293" s="8"/>
      <c r="ACZ293" s="8"/>
      <c r="ADA293" s="8"/>
      <c r="ADB293" s="8"/>
      <c r="ADC293" s="8"/>
      <c r="ADD293" s="8"/>
      <c r="ADE293" s="8"/>
      <c r="ADF293" s="8"/>
      <c r="ADG293" s="8"/>
      <c r="ADH293" s="8"/>
      <c r="ADI293" s="8"/>
      <c r="ADJ293" s="8"/>
      <c r="ADK293" s="8"/>
      <c r="ADL293" s="8"/>
      <c r="ADM293" s="8"/>
      <c r="ADN293" s="8"/>
      <c r="ADO293" s="8"/>
      <c r="ADP293" s="8"/>
      <c r="ADQ293" s="8"/>
      <c r="ADR293" s="8"/>
      <c r="ADS293" s="8"/>
      <c r="ADT293" s="8"/>
      <c r="ADU293" s="8"/>
      <c r="ADV293" s="8"/>
      <c r="ADW293" s="8"/>
      <c r="ADX293" s="8"/>
      <c r="ADY293" s="8"/>
      <c r="ADZ293" s="8"/>
      <c r="AEA293" s="8"/>
      <c r="AEB293" s="8"/>
      <c r="AEC293" s="8"/>
      <c r="AED293" s="8"/>
      <c r="AEE293" s="8"/>
      <c r="AEF293" s="8"/>
      <c r="AEG293" s="8"/>
      <c r="AEH293" s="8"/>
      <c r="AEI293" s="8"/>
      <c r="AEJ293" s="8"/>
      <c r="AEK293" s="8"/>
      <c r="AEL293" s="8"/>
      <c r="AEM293" s="8"/>
      <c r="AEN293" s="8"/>
      <c r="AEO293" s="8"/>
      <c r="AEP293" s="8"/>
      <c r="AEQ293" s="8"/>
      <c r="AER293" s="8"/>
      <c r="AES293" s="8"/>
      <c r="AET293" s="8"/>
      <c r="AEU293" s="8"/>
      <c r="AEV293" s="8"/>
      <c r="AEW293" s="8"/>
      <c r="AEX293" s="8"/>
      <c r="AEY293" s="8"/>
      <c r="AEZ293" s="8"/>
      <c r="AFA293" s="8"/>
      <c r="AFB293" s="8"/>
      <c r="AFC293" s="8"/>
      <c r="AFD293" s="8"/>
      <c r="AFE293" s="8"/>
      <c r="AFF293" s="8"/>
      <c r="AFG293" s="8"/>
      <c r="AFH293" s="8"/>
      <c r="AFI293" s="8"/>
      <c r="AFJ293" s="8"/>
      <c r="AFK293" s="8"/>
      <c r="AFL293" s="8"/>
      <c r="AFM293" s="8"/>
      <c r="AFN293" s="8"/>
      <c r="AFO293" s="8"/>
      <c r="AFP293" s="8"/>
      <c r="AFQ293" s="8"/>
      <c r="AFR293" s="8"/>
      <c r="AFS293" s="8"/>
      <c r="AFT293" s="8"/>
      <c r="AFU293" s="8"/>
      <c r="AFV293" s="8"/>
      <c r="AFW293" s="8"/>
      <c r="AFX293" s="8"/>
      <c r="AFY293" s="8"/>
      <c r="AFZ293" s="8"/>
      <c r="AGA293" s="8"/>
      <c r="AGB293" s="8"/>
      <c r="AGC293" s="8"/>
      <c r="AGD293" s="8"/>
      <c r="AGE293" s="8"/>
      <c r="AGF293" s="8"/>
      <c r="AGG293" s="8"/>
      <c r="AGH293" s="8"/>
      <c r="AGI293" s="8"/>
      <c r="AGJ293" s="8"/>
      <c r="AGK293" s="8"/>
      <c r="AGL293" s="8"/>
      <c r="AGM293" s="8"/>
      <c r="AGN293" s="8"/>
      <c r="AGO293" s="8"/>
      <c r="AGP293" s="8"/>
      <c r="AGQ293" s="8"/>
      <c r="AGR293" s="8"/>
      <c r="AGS293" s="8"/>
      <c r="AGT293" s="8"/>
      <c r="AGU293" s="8"/>
      <c r="AGV293" s="8"/>
      <c r="AGW293" s="8"/>
    </row>
    <row r="294" spans="1:881" s="5" customFormat="1" ht="14.1" customHeight="1" x14ac:dyDescent="0.2">
      <c r="A294" s="1"/>
      <c r="B294" s="78"/>
      <c r="C294" s="78"/>
      <c r="D294" s="1"/>
      <c r="E294" s="80"/>
      <c r="F294" s="80"/>
      <c r="G294" s="80"/>
      <c r="H294" s="80"/>
      <c r="I294" s="80"/>
      <c r="N294" s="12"/>
      <c r="P294" s="12"/>
      <c r="R294" s="12"/>
      <c r="T294" s="12"/>
      <c r="V294" s="12"/>
      <c r="X294" s="12"/>
      <c r="Y294" s="105"/>
      <c r="Z294" s="106"/>
      <c r="AA294" s="106"/>
      <c r="AB294" s="105"/>
      <c r="AC294" s="106"/>
      <c r="AD294" s="106"/>
      <c r="AE294" s="105"/>
      <c r="AF294" s="106"/>
      <c r="AG294" s="106"/>
      <c r="AH294" s="105"/>
      <c r="AI294" s="106"/>
      <c r="AJ294" s="106"/>
      <c r="AK294" s="105"/>
      <c r="AL294" s="106"/>
      <c r="AM294" s="106"/>
      <c r="AN294" s="105"/>
      <c r="AO294" s="106"/>
      <c r="AP294" s="106"/>
      <c r="AQ294" s="105"/>
      <c r="AR294" s="106"/>
      <c r="AS294" s="106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8"/>
      <c r="FF294" s="8"/>
      <c r="FG294" s="8"/>
      <c r="FH294" s="8"/>
      <c r="FI294" s="8"/>
      <c r="FJ294" s="8"/>
      <c r="FK294" s="8"/>
      <c r="FL294" s="8"/>
      <c r="FM294" s="8"/>
      <c r="FN294" s="8"/>
      <c r="FO294" s="8"/>
      <c r="FP294" s="8"/>
      <c r="FQ294" s="8"/>
      <c r="FR294" s="8"/>
      <c r="FS294" s="8"/>
      <c r="FT294" s="8"/>
      <c r="FU294" s="8"/>
      <c r="FV294" s="8"/>
      <c r="FW294" s="8"/>
      <c r="FX294" s="8"/>
      <c r="FY294" s="8"/>
      <c r="FZ294" s="8"/>
      <c r="GA294" s="8"/>
      <c r="GB294" s="8"/>
      <c r="GC294" s="8"/>
      <c r="GD294" s="8"/>
      <c r="GE294" s="8"/>
      <c r="GF294" s="8"/>
      <c r="GG294" s="8"/>
      <c r="GH294" s="8"/>
      <c r="GI294" s="8"/>
      <c r="GJ294" s="8"/>
      <c r="GK294" s="8"/>
      <c r="GL294" s="8"/>
      <c r="GM294" s="8"/>
      <c r="GN294" s="8"/>
      <c r="GO294" s="8"/>
      <c r="GP294" s="8"/>
      <c r="GQ294" s="8"/>
      <c r="GR294" s="8"/>
      <c r="GS294" s="8"/>
      <c r="GT294" s="8"/>
      <c r="GU294" s="8"/>
      <c r="GV294" s="8"/>
      <c r="GW294" s="8"/>
      <c r="GX294" s="8"/>
      <c r="GY294" s="8"/>
      <c r="GZ294" s="8"/>
      <c r="HA294" s="8"/>
      <c r="HB294" s="8"/>
      <c r="HC294" s="8"/>
      <c r="HD294" s="8"/>
      <c r="HE294" s="8"/>
      <c r="HF294" s="8"/>
      <c r="HG294" s="8"/>
      <c r="HH294" s="8"/>
      <c r="HI294" s="8"/>
      <c r="HJ294" s="8"/>
      <c r="HK294" s="8"/>
      <c r="HL294" s="8"/>
      <c r="HM294" s="8"/>
      <c r="HN294" s="8"/>
      <c r="HO294" s="8"/>
      <c r="HP294" s="8"/>
      <c r="HQ294" s="8"/>
      <c r="HR294" s="8"/>
      <c r="HS294" s="8"/>
      <c r="HT294" s="8"/>
      <c r="HU294" s="8"/>
      <c r="HV294" s="8"/>
      <c r="HW294" s="8"/>
      <c r="HX294" s="8"/>
      <c r="HY294" s="8"/>
      <c r="HZ294" s="8"/>
      <c r="IA294" s="8"/>
      <c r="IB294" s="8"/>
      <c r="IC294" s="8"/>
      <c r="ID294" s="8"/>
      <c r="IE294" s="8"/>
      <c r="IF294" s="8"/>
      <c r="IG294" s="8"/>
      <c r="IH294" s="8"/>
      <c r="II294" s="8"/>
      <c r="IJ294" s="8"/>
      <c r="IK294" s="8"/>
      <c r="IL294" s="8"/>
      <c r="IM294" s="8"/>
      <c r="IN294" s="8"/>
      <c r="IO294" s="8"/>
      <c r="IP294" s="8"/>
      <c r="IQ294" s="8"/>
      <c r="IR294" s="8"/>
      <c r="IS294" s="8"/>
      <c r="IT294" s="8"/>
      <c r="IU294" s="8"/>
      <c r="IV294" s="8"/>
      <c r="IW294" s="8"/>
      <c r="IX294" s="8"/>
      <c r="IY294" s="8"/>
      <c r="IZ294" s="8"/>
      <c r="JA294" s="8"/>
      <c r="JB294" s="8"/>
      <c r="JC294" s="8"/>
      <c r="JD294" s="8"/>
      <c r="JE294" s="8"/>
      <c r="JF294" s="8"/>
      <c r="JG294" s="8"/>
      <c r="JH294" s="8"/>
      <c r="JI294" s="8"/>
      <c r="JJ294" s="8"/>
      <c r="JK294" s="8"/>
      <c r="JL294" s="8"/>
      <c r="JM294" s="8"/>
      <c r="JN294" s="8"/>
      <c r="JO294" s="8"/>
      <c r="JP294" s="8"/>
      <c r="JQ294" s="8"/>
      <c r="JR294" s="8"/>
      <c r="JS294" s="8"/>
      <c r="JT294" s="8"/>
      <c r="JU294" s="8"/>
      <c r="JV294" s="8"/>
      <c r="JW294" s="8"/>
      <c r="JX294" s="8"/>
      <c r="JY294" s="8"/>
      <c r="JZ294" s="8"/>
      <c r="KA294" s="8"/>
      <c r="KB294" s="8"/>
      <c r="KC294" s="8"/>
      <c r="KD294" s="8"/>
      <c r="KE294" s="8"/>
      <c r="KF294" s="8"/>
      <c r="KG294" s="8"/>
      <c r="KH294" s="8"/>
      <c r="KI294" s="8"/>
      <c r="KJ294" s="8"/>
      <c r="KK294" s="8"/>
      <c r="KL294" s="8"/>
      <c r="KM294" s="8"/>
      <c r="KN294" s="8"/>
      <c r="KO294" s="8"/>
      <c r="KP294" s="8"/>
      <c r="KQ294" s="8"/>
      <c r="KR294" s="8"/>
      <c r="KS294" s="8"/>
      <c r="KT294" s="8"/>
      <c r="KU294" s="8"/>
      <c r="KV294" s="8"/>
      <c r="KW294" s="8"/>
      <c r="KX294" s="8"/>
      <c r="KY294" s="8"/>
      <c r="KZ294" s="8"/>
      <c r="LA294" s="8"/>
      <c r="LB294" s="8"/>
      <c r="LC294" s="8"/>
      <c r="LD294" s="8"/>
      <c r="LE294" s="8"/>
      <c r="LF294" s="8"/>
      <c r="LG294" s="8"/>
      <c r="LH294" s="8"/>
      <c r="LI294" s="8"/>
      <c r="LJ294" s="8"/>
      <c r="LK294" s="8"/>
      <c r="LL294" s="8"/>
      <c r="LM294" s="8"/>
      <c r="LN294" s="8"/>
      <c r="LO294" s="8"/>
      <c r="LP294" s="8"/>
      <c r="LQ294" s="8"/>
      <c r="LR294" s="8"/>
      <c r="LS294" s="8"/>
      <c r="LT294" s="8"/>
      <c r="LU294" s="8"/>
      <c r="LV294" s="8"/>
      <c r="LW294" s="8"/>
      <c r="LX294" s="8"/>
      <c r="LY294" s="8"/>
      <c r="LZ294" s="8"/>
      <c r="MA294" s="8"/>
      <c r="MB294" s="8"/>
      <c r="MC294" s="8"/>
      <c r="MD294" s="8"/>
      <c r="ME294" s="8"/>
      <c r="MF294" s="8"/>
      <c r="MG294" s="8"/>
      <c r="MH294" s="8"/>
      <c r="MI294" s="8"/>
      <c r="MJ294" s="8"/>
      <c r="MK294" s="8"/>
      <c r="ML294" s="8"/>
      <c r="MM294" s="8"/>
      <c r="MN294" s="8"/>
      <c r="MO294" s="8"/>
      <c r="MP294" s="8"/>
      <c r="MQ294" s="8"/>
      <c r="MR294" s="8"/>
      <c r="MS294" s="8"/>
      <c r="MT294" s="8"/>
      <c r="MU294" s="8"/>
      <c r="MV294" s="8"/>
      <c r="MW294" s="8"/>
      <c r="MX294" s="8"/>
      <c r="MY294" s="8"/>
      <c r="MZ294" s="8"/>
      <c r="NA294" s="8"/>
      <c r="NB294" s="8"/>
      <c r="NC294" s="8"/>
      <c r="ND294" s="8"/>
      <c r="NE294" s="8"/>
      <c r="NF294" s="8"/>
      <c r="NG294" s="8"/>
      <c r="NH294" s="8"/>
      <c r="NI294" s="8"/>
      <c r="NJ294" s="8"/>
      <c r="NK294" s="8"/>
      <c r="NL294" s="8"/>
      <c r="NM294" s="8"/>
      <c r="NN294" s="8"/>
      <c r="NO294" s="8"/>
      <c r="NP294" s="8"/>
      <c r="NQ294" s="8"/>
      <c r="NR294" s="8"/>
      <c r="NS294" s="8"/>
      <c r="NT294" s="8"/>
      <c r="NU294" s="8"/>
      <c r="NV294" s="8"/>
      <c r="NW294" s="8"/>
      <c r="NX294" s="8"/>
      <c r="NY294" s="8"/>
      <c r="NZ294" s="8"/>
      <c r="OA294" s="8"/>
      <c r="OB294" s="8"/>
      <c r="OC294" s="8"/>
      <c r="OD294" s="8"/>
      <c r="OE294" s="8"/>
      <c r="OF294" s="8"/>
      <c r="OG294" s="8"/>
      <c r="OH294" s="8"/>
      <c r="OI294" s="8"/>
      <c r="OJ294" s="8"/>
      <c r="OK294" s="8"/>
      <c r="OL294" s="8"/>
      <c r="OM294" s="8"/>
      <c r="ON294" s="8"/>
      <c r="OO294" s="8"/>
      <c r="OP294" s="8"/>
      <c r="OQ294" s="8"/>
      <c r="OR294" s="8"/>
      <c r="OS294" s="8"/>
      <c r="OT294" s="8"/>
      <c r="OU294" s="8"/>
      <c r="OV294" s="8"/>
      <c r="OW294" s="8"/>
      <c r="OX294" s="8"/>
      <c r="OY294" s="8"/>
      <c r="OZ294" s="8"/>
      <c r="PA294" s="8"/>
      <c r="PB294" s="8"/>
      <c r="PC294" s="8"/>
      <c r="PD294" s="8"/>
      <c r="PE294" s="8"/>
      <c r="PF294" s="8"/>
      <c r="PG294" s="8"/>
      <c r="PH294" s="8"/>
      <c r="PI294" s="8"/>
      <c r="PJ294" s="8"/>
      <c r="PK294" s="8"/>
      <c r="PL294" s="8"/>
      <c r="PM294" s="8"/>
      <c r="PN294" s="8"/>
      <c r="PO294" s="8"/>
      <c r="PP294" s="8"/>
      <c r="PQ294" s="8"/>
      <c r="PR294" s="8"/>
      <c r="PS294" s="8"/>
      <c r="PT294" s="8"/>
      <c r="PU294" s="8"/>
      <c r="PV294" s="8"/>
      <c r="PW294" s="8"/>
      <c r="PX294" s="8"/>
      <c r="PY294" s="8"/>
      <c r="PZ294" s="8"/>
      <c r="QA294" s="8"/>
      <c r="QB294" s="8"/>
      <c r="QC294" s="8"/>
      <c r="QD294" s="8"/>
      <c r="QE294" s="8"/>
      <c r="QF294" s="8"/>
      <c r="QG294" s="8"/>
      <c r="QH294" s="8"/>
      <c r="QI294" s="8"/>
      <c r="QJ294" s="8"/>
      <c r="QK294" s="8"/>
      <c r="QL294" s="8"/>
      <c r="QM294" s="8"/>
      <c r="QN294" s="8"/>
      <c r="QO294" s="8"/>
      <c r="QP294" s="8"/>
      <c r="QQ294" s="8"/>
      <c r="QR294" s="8"/>
      <c r="QS294" s="8"/>
      <c r="QT294" s="8"/>
      <c r="QU294" s="8"/>
      <c r="QV294" s="8"/>
      <c r="QW294" s="8"/>
      <c r="QX294" s="8"/>
      <c r="QY294" s="8"/>
      <c r="QZ294" s="8"/>
      <c r="RA294" s="8"/>
      <c r="RB294" s="8"/>
      <c r="RC294" s="8"/>
      <c r="RD294" s="8"/>
      <c r="RE294" s="8"/>
      <c r="RF294" s="8"/>
      <c r="RG294" s="8"/>
      <c r="RH294" s="8"/>
      <c r="RI294" s="8"/>
      <c r="RJ294" s="8"/>
      <c r="RK294" s="8"/>
      <c r="RL294" s="8"/>
      <c r="RM294" s="8"/>
      <c r="RN294" s="8"/>
      <c r="RO294" s="8"/>
      <c r="RP294" s="8"/>
      <c r="RQ294" s="8"/>
      <c r="RR294" s="8"/>
      <c r="RS294" s="8"/>
      <c r="RT294" s="8"/>
      <c r="RU294" s="8"/>
      <c r="RV294" s="8"/>
      <c r="RW294" s="8"/>
      <c r="RX294" s="8"/>
      <c r="RY294" s="8"/>
      <c r="RZ294" s="8"/>
      <c r="SA294" s="8"/>
      <c r="SB294" s="8"/>
      <c r="SC294" s="8"/>
      <c r="SD294" s="8"/>
      <c r="SE294" s="8"/>
      <c r="SF294" s="8"/>
      <c r="SG294" s="8"/>
      <c r="SH294" s="8"/>
      <c r="SI294" s="8"/>
      <c r="SJ294" s="8"/>
      <c r="SK294" s="8"/>
      <c r="SL294" s="8"/>
      <c r="SM294" s="8"/>
      <c r="SN294" s="8"/>
      <c r="SO294" s="8"/>
      <c r="SP294" s="8"/>
      <c r="SQ294" s="8"/>
      <c r="SR294" s="8"/>
      <c r="SS294" s="8"/>
      <c r="ST294" s="8"/>
      <c r="SU294" s="8"/>
      <c r="SV294" s="8"/>
      <c r="SW294" s="8"/>
      <c r="SX294" s="8"/>
      <c r="SY294" s="8"/>
      <c r="SZ294" s="8"/>
      <c r="TA294" s="8"/>
      <c r="TB294" s="8"/>
      <c r="TC294" s="8"/>
      <c r="TD294" s="8"/>
      <c r="TE294" s="8"/>
      <c r="TF294" s="8"/>
      <c r="TG294" s="8"/>
      <c r="TH294" s="8"/>
      <c r="TI294" s="8"/>
      <c r="TJ294" s="8"/>
      <c r="TK294" s="8"/>
      <c r="TL294" s="8"/>
      <c r="TM294" s="8"/>
      <c r="TN294" s="8"/>
      <c r="TO294" s="8"/>
      <c r="TP294" s="8"/>
      <c r="TQ294" s="8"/>
      <c r="TR294" s="8"/>
      <c r="TS294" s="8"/>
      <c r="TT294" s="8"/>
      <c r="TU294" s="8"/>
      <c r="TV294" s="8"/>
      <c r="TW294" s="8"/>
      <c r="TX294" s="8"/>
      <c r="TY294" s="8"/>
      <c r="TZ294" s="8"/>
      <c r="UA294" s="8"/>
      <c r="UB294" s="8"/>
      <c r="UC294" s="8"/>
      <c r="UD294" s="8"/>
      <c r="UE294" s="8"/>
      <c r="UF294" s="8"/>
      <c r="UG294" s="8"/>
      <c r="UH294" s="8"/>
      <c r="UI294" s="8"/>
      <c r="UJ294" s="8"/>
      <c r="UK294" s="8"/>
      <c r="UL294" s="8"/>
      <c r="UM294" s="8"/>
      <c r="UN294" s="8"/>
      <c r="UO294" s="8"/>
      <c r="UP294" s="8"/>
      <c r="UQ294" s="8"/>
      <c r="UR294" s="8"/>
      <c r="US294" s="8"/>
      <c r="UT294" s="8"/>
      <c r="UU294" s="8"/>
      <c r="UV294" s="8"/>
      <c r="UW294" s="8"/>
      <c r="UX294" s="8"/>
      <c r="UY294" s="8"/>
      <c r="UZ294" s="8"/>
      <c r="VA294" s="8"/>
      <c r="VB294" s="8"/>
      <c r="VC294" s="8"/>
      <c r="VD294" s="8"/>
      <c r="VE294" s="8"/>
      <c r="VF294" s="8"/>
      <c r="VG294" s="8"/>
      <c r="VH294" s="8"/>
      <c r="VI294" s="8"/>
      <c r="VJ294" s="8"/>
      <c r="VK294" s="8"/>
      <c r="VL294" s="8"/>
      <c r="VM294" s="8"/>
      <c r="VN294" s="8"/>
      <c r="VO294" s="8"/>
      <c r="VP294" s="8"/>
      <c r="VQ294" s="8"/>
      <c r="VR294" s="8"/>
      <c r="VS294" s="8"/>
      <c r="VT294" s="8"/>
      <c r="VU294" s="8"/>
      <c r="VV294" s="8"/>
      <c r="VW294" s="8"/>
      <c r="VX294" s="8"/>
      <c r="VY294" s="8"/>
      <c r="VZ294" s="8"/>
      <c r="WA294" s="8"/>
      <c r="WB294" s="8"/>
      <c r="WC294" s="8"/>
      <c r="WD294" s="8"/>
      <c r="WE294" s="8"/>
      <c r="WF294" s="8"/>
      <c r="WG294" s="8"/>
      <c r="WH294" s="8"/>
      <c r="WI294" s="8"/>
      <c r="WJ294" s="8"/>
      <c r="WK294" s="8"/>
      <c r="WL294" s="8"/>
      <c r="WM294" s="8"/>
      <c r="WN294" s="8"/>
      <c r="WO294" s="8"/>
      <c r="WP294" s="8"/>
      <c r="WQ294" s="8"/>
      <c r="WR294" s="8"/>
      <c r="WS294" s="8"/>
      <c r="WT294" s="8"/>
      <c r="WU294" s="8"/>
      <c r="WV294" s="8"/>
      <c r="WW294" s="8"/>
      <c r="WX294" s="8"/>
      <c r="WY294" s="8"/>
      <c r="WZ294" s="8"/>
      <c r="XA294" s="8"/>
      <c r="XB294" s="8"/>
      <c r="XC294" s="8"/>
      <c r="XD294" s="8"/>
      <c r="XE294" s="8"/>
      <c r="XF294" s="8"/>
      <c r="XG294" s="8"/>
      <c r="XH294" s="8"/>
      <c r="XI294" s="8"/>
      <c r="XJ294" s="8"/>
      <c r="XK294" s="8"/>
      <c r="XL294" s="8"/>
      <c r="XM294" s="8"/>
      <c r="XN294" s="8"/>
      <c r="XO294" s="8"/>
      <c r="XP294" s="8"/>
      <c r="XQ294" s="8"/>
      <c r="XR294" s="8"/>
      <c r="XS294" s="8"/>
      <c r="XT294" s="8"/>
      <c r="XU294" s="8"/>
      <c r="XV294" s="8"/>
      <c r="XW294" s="8"/>
      <c r="XX294" s="8"/>
      <c r="XY294" s="8"/>
      <c r="XZ294" s="8"/>
      <c r="YA294" s="8"/>
      <c r="YB294" s="8"/>
      <c r="YC294" s="8"/>
      <c r="YD294" s="8"/>
      <c r="YE294" s="8"/>
      <c r="YF294" s="8"/>
      <c r="YG294" s="8"/>
      <c r="YH294" s="8"/>
      <c r="YI294" s="8"/>
      <c r="YJ294" s="8"/>
      <c r="YK294" s="8"/>
      <c r="YL294" s="8"/>
      <c r="YM294" s="8"/>
      <c r="YN294" s="8"/>
      <c r="YO294" s="8"/>
      <c r="YP294" s="8"/>
      <c r="YQ294" s="8"/>
      <c r="YR294" s="8"/>
      <c r="YS294" s="8"/>
      <c r="YT294" s="8"/>
      <c r="YU294" s="8"/>
      <c r="YV294" s="8"/>
      <c r="YW294" s="8"/>
      <c r="YX294" s="8"/>
      <c r="YY294" s="8"/>
      <c r="YZ294" s="8"/>
      <c r="ZA294" s="8"/>
      <c r="ZB294" s="8"/>
      <c r="ZC294" s="8"/>
      <c r="ZD294" s="8"/>
      <c r="ZE294" s="8"/>
      <c r="ZF294" s="8"/>
      <c r="ZG294" s="8"/>
      <c r="ZH294" s="8"/>
      <c r="ZI294" s="8"/>
      <c r="ZJ294" s="8"/>
      <c r="ZK294" s="8"/>
      <c r="ZL294" s="8"/>
      <c r="ZM294" s="8"/>
      <c r="ZN294" s="8"/>
      <c r="ZO294" s="8"/>
      <c r="ZP294" s="8"/>
      <c r="ZQ294" s="8"/>
      <c r="ZR294" s="8"/>
      <c r="ZS294" s="8"/>
      <c r="ZT294" s="8"/>
      <c r="ZU294" s="8"/>
      <c r="ZV294" s="8"/>
      <c r="ZW294" s="8"/>
      <c r="ZX294" s="8"/>
      <c r="ZY294" s="8"/>
      <c r="ZZ294" s="8"/>
      <c r="AAA294" s="8"/>
      <c r="AAB294" s="8"/>
      <c r="AAC294" s="8"/>
      <c r="AAD294" s="8"/>
      <c r="AAE294" s="8"/>
      <c r="AAF294" s="8"/>
      <c r="AAG294" s="8"/>
      <c r="AAH294" s="8"/>
      <c r="AAI294" s="8"/>
      <c r="AAJ294" s="8"/>
      <c r="AAK294" s="8"/>
      <c r="AAL294" s="8"/>
      <c r="AAM294" s="8"/>
      <c r="AAN294" s="8"/>
      <c r="AAO294" s="8"/>
      <c r="AAP294" s="8"/>
      <c r="AAQ294" s="8"/>
      <c r="AAR294" s="8"/>
      <c r="AAS294" s="8"/>
      <c r="AAT294" s="8"/>
      <c r="AAU294" s="8"/>
      <c r="AAV294" s="8"/>
      <c r="AAW294" s="8"/>
      <c r="AAX294" s="8"/>
      <c r="AAY294" s="8"/>
      <c r="AAZ294" s="8"/>
      <c r="ABA294" s="8"/>
      <c r="ABB294" s="8"/>
      <c r="ABC294" s="8"/>
      <c r="ABD294" s="8"/>
      <c r="ABE294" s="8"/>
      <c r="ABF294" s="8"/>
      <c r="ABG294" s="8"/>
      <c r="ABH294" s="8"/>
      <c r="ABI294" s="8"/>
      <c r="ABJ294" s="8"/>
      <c r="ABK294" s="8"/>
      <c r="ABL294" s="8"/>
      <c r="ABM294" s="8"/>
      <c r="ABN294" s="8"/>
      <c r="ABO294" s="8"/>
      <c r="ABP294" s="8"/>
      <c r="ABQ294" s="8"/>
      <c r="ABR294" s="8"/>
      <c r="ABS294" s="8"/>
      <c r="ABT294" s="8"/>
      <c r="ABU294" s="8"/>
      <c r="ABV294" s="8"/>
      <c r="ABW294" s="8"/>
      <c r="ABX294" s="8"/>
      <c r="ABY294" s="8"/>
      <c r="ABZ294" s="8"/>
      <c r="ACA294" s="8"/>
      <c r="ACB294" s="8"/>
      <c r="ACC294" s="8"/>
      <c r="ACD294" s="8"/>
      <c r="ACE294" s="8"/>
      <c r="ACF294" s="8"/>
      <c r="ACG294" s="8"/>
      <c r="ACH294" s="8"/>
      <c r="ACI294" s="8"/>
      <c r="ACJ294" s="8"/>
      <c r="ACK294" s="8"/>
      <c r="ACL294" s="8"/>
      <c r="ACM294" s="8"/>
      <c r="ACN294" s="8"/>
      <c r="ACO294" s="8"/>
      <c r="ACP294" s="8"/>
      <c r="ACQ294" s="8"/>
      <c r="ACR294" s="8"/>
      <c r="ACS294" s="8"/>
      <c r="ACT294" s="8"/>
      <c r="ACU294" s="8"/>
      <c r="ACV294" s="8"/>
      <c r="ACW294" s="8"/>
      <c r="ACX294" s="8"/>
      <c r="ACY294" s="8"/>
      <c r="ACZ294" s="8"/>
      <c r="ADA294" s="8"/>
      <c r="ADB294" s="8"/>
      <c r="ADC294" s="8"/>
      <c r="ADD294" s="8"/>
      <c r="ADE294" s="8"/>
      <c r="ADF294" s="8"/>
      <c r="ADG294" s="8"/>
      <c r="ADH294" s="8"/>
      <c r="ADI294" s="8"/>
      <c r="ADJ294" s="8"/>
      <c r="ADK294" s="8"/>
      <c r="ADL294" s="8"/>
      <c r="ADM294" s="8"/>
      <c r="ADN294" s="8"/>
      <c r="ADO294" s="8"/>
      <c r="ADP294" s="8"/>
      <c r="ADQ294" s="8"/>
      <c r="ADR294" s="8"/>
      <c r="ADS294" s="8"/>
      <c r="ADT294" s="8"/>
      <c r="ADU294" s="8"/>
      <c r="ADV294" s="8"/>
      <c r="ADW294" s="8"/>
      <c r="ADX294" s="8"/>
      <c r="ADY294" s="8"/>
      <c r="ADZ294" s="8"/>
      <c r="AEA294" s="8"/>
      <c r="AEB294" s="8"/>
      <c r="AEC294" s="8"/>
      <c r="AED294" s="8"/>
      <c r="AEE294" s="8"/>
      <c r="AEF294" s="8"/>
      <c r="AEG294" s="8"/>
      <c r="AEH294" s="8"/>
      <c r="AEI294" s="8"/>
      <c r="AEJ294" s="8"/>
      <c r="AEK294" s="8"/>
      <c r="AEL294" s="8"/>
      <c r="AEM294" s="8"/>
      <c r="AEN294" s="8"/>
      <c r="AEO294" s="8"/>
      <c r="AEP294" s="8"/>
      <c r="AEQ294" s="8"/>
      <c r="AER294" s="8"/>
      <c r="AES294" s="8"/>
      <c r="AET294" s="8"/>
      <c r="AEU294" s="8"/>
      <c r="AEV294" s="8"/>
      <c r="AEW294" s="8"/>
      <c r="AEX294" s="8"/>
      <c r="AEY294" s="8"/>
      <c r="AEZ294" s="8"/>
      <c r="AFA294" s="8"/>
      <c r="AFB294" s="8"/>
      <c r="AFC294" s="8"/>
      <c r="AFD294" s="8"/>
      <c r="AFE294" s="8"/>
      <c r="AFF294" s="8"/>
      <c r="AFG294" s="8"/>
      <c r="AFH294" s="8"/>
      <c r="AFI294" s="8"/>
      <c r="AFJ294" s="8"/>
      <c r="AFK294" s="8"/>
      <c r="AFL294" s="8"/>
      <c r="AFM294" s="8"/>
      <c r="AFN294" s="8"/>
      <c r="AFO294" s="8"/>
      <c r="AFP294" s="8"/>
      <c r="AFQ294" s="8"/>
      <c r="AFR294" s="8"/>
      <c r="AFS294" s="8"/>
      <c r="AFT294" s="8"/>
      <c r="AFU294" s="8"/>
      <c r="AFV294" s="8"/>
      <c r="AFW294" s="8"/>
      <c r="AFX294" s="8"/>
      <c r="AFY294" s="8"/>
      <c r="AFZ294" s="8"/>
      <c r="AGA294" s="8"/>
      <c r="AGB294" s="8"/>
      <c r="AGC294" s="8"/>
      <c r="AGD294" s="8"/>
      <c r="AGE294" s="8"/>
      <c r="AGF294" s="8"/>
      <c r="AGG294" s="8"/>
      <c r="AGH294" s="8"/>
      <c r="AGI294" s="8"/>
      <c r="AGJ294" s="8"/>
      <c r="AGK294" s="8"/>
      <c r="AGL294" s="8"/>
      <c r="AGM294" s="8"/>
      <c r="AGN294" s="8"/>
      <c r="AGO294" s="8"/>
      <c r="AGP294" s="8"/>
      <c r="AGQ294" s="8"/>
      <c r="AGR294" s="8"/>
      <c r="AGS294" s="8"/>
      <c r="AGT294" s="8"/>
      <c r="AGU294" s="8"/>
      <c r="AGV294" s="8"/>
      <c r="AGW294" s="8"/>
    </row>
  </sheetData>
  <mergeCells count="23">
    <mergeCell ref="AQ3:AS3"/>
    <mergeCell ref="B3:B6"/>
    <mergeCell ref="C3:C6"/>
    <mergeCell ref="D3:D6"/>
    <mergeCell ref="E3:E6"/>
    <mergeCell ref="Y3:AA3"/>
    <mergeCell ref="AB3:AD3"/>
    <mergeCell ref="AE3:AG3"/>
    <mergeCell ref="AH3:AJ3"/>
    <mergeCell ref="AK3:AM3"/>
    <mergeCell ref="AN3:AP3"/>
    <mergeCell ref="U3:V3"/>
    <mergeCell ref="W3:X3"/>
    <mergeCell ref="F4:F6"/>
    <mergeCell ref="G4:G6"/>
    <mergeCell ref="Q3:R3"/>
    <mergeCell ref="S3:T3"/>
    <mergeCell ref="H4:H6"/>
    <mergeCell ref="J3:L3"/>
    <mergeCell ref="M3:N3"/>
    <mergeCell ref="O3:P3"/>
    <mergeCell ref="F3:I3"/>
    <mergeCell ref="I4:I6"/>
  </mergeCells>
  <conditionalFormatting sqref="M290">
    <cfRule type="expression" dxfId="3" priority="23" stopIfTrue="1">
      <formula>AND(M290&gt;#REF!,#REF!&lt;&gt;0)</formula>
    </cfRule>
  </conditionalFormatting>
  <conditionalFormatting sqref="M290:N290 Q290:X290">
    <cfRule type="expression" priority="22" stopIfTrue="1">
      <formula>AND(M290&gt;#REF!,#REF!&lt;&gt;0)</formula>
    </cfRule>
  </conditionalFormatting>
  <conditionalFormatting sqref="M290:P290">
    <cfRule type="expression" priority="21" stopIfTrue="1">
      <formula>AND(M290&gt;#REF!,#REF!&lt;&gt;0)</formula>
    </cfRule>
  </conditionalFormatting>
  <conditionalFormatting sqref="Q290">
    <cfRule type="expression" dxfId="2" priority="20" stopIfTrue="1">
      <formula>AND(Q290&gt;#REF!,#REF!&lt;&gt;0)</formula>
    </cfRule>
  </conditionalFormatting>
  <conditionalFormatting sqref="O290 S290">
    <cfRule type="expression" dxfId="1" priority="19" stopIfTrue="1">
      <formula>AND(O290&gt;#REF!,#REF!&lt;&gt;0)</formula>
    </cfRule>
  </conditionalFormatting>
  <conditionalFormatting sqref="O290:R290">
    <cfRule type="expression" priority="18" stopIfTrue="1">
      <formula>AND(O290&gt;#REF!,#REF!&lt;&gt;0)</formula>
    </cfRule>
  </conditionalFormatting>
  <conditionalFormatting sqref="S290:T290">
    <cfRule type="expression" priority="17" stopIfTrue="1">
      <formula>AND(S290&gt;#REF!,#REF!&lt;&gt;0)</formula>
    </cfRule>
  </conditionalFormatting>
  <conditionalFormatting sqref="U290:X290">
    <cfRule type="expression" priority="16" stopIfTrue="1">
      <formula>AND(U290&gt;#REF!,#REF!&lt;&gt;0)</formula>
    </cfRule>
  </conditionalFormatting>
  <conditionalFormatting sqref="U290 W290">
    <cfRule type="expression" dxfId="0" priority="15" stopIfTrue="1">
      <formula>AND(U290&gt;#REF!,#REF!&lt;&gt;0)</formula>
    </cfRule>
  </conditionalFormatting>
  <conditionalFormatting sqref="X290:AS290">
    <cfRule type="expression" priority="1" stopIfTrue="1">
      <formula>AND(X290&gt;#REF!,#REF!&lt;&gt;0)</formula>
    </cfRule>
  </conditionalFormatting>
  <conditionalFormatting sqref="P290">
    <cfRule type="expression" priority="14" stopIfTrue="1">
      <formula>AND(P290&gt;#REF!,#REF!&lt;&gt;0)</formula>
    </cfRule>
  </conditionalFormatting>
  <conditionalFormatting sqref="R290">
    <cfRule type="expression" priority="13" stopIfTrue="1">
      <formula>AND(R290&gt;#REF!,#REF!&lt;&gt;0)</formula>
    </cfRule>
  </conditionalFormatting>
  <conditionalFormatting sqref="R290">
    <cfRule type="expression" priority="12" stopIfTrue="1">
      <formula>AND(R290&gt;#REF!,#REF!&lt;&gt;0)</formula>
    </cfRule>
  </conditionalFormatting>
  <conditionalFormatting sqref="T290">
    <cfRule type="expression" priority="11" stopIfTrue="1">
      <formula>AND(T290&gt;#REF!,#REF!&lt;&gt;0)</formula>
    </cfRule>
  </conditionalFormatting>
  <conditionalFormatting sqref="T290">
    <cfRule type="expression" priority="10" stopIfTrue="1">
      <formula>AND(T290&gt;#REF!,#REF!&lt;&gt;0)</formula>
    </cfRule>
  </conditionalFormatting>
  <conditionalFormatting sqref="T290">
    <cfRule type="expression" priority="9" stopIfTrue="1">
      <formula>AND(T290&gt;#REF!,#REF!&lt;&gt;0)</formula>
    </cfRule>
  </conditionalFormatting>
  <conditionalFormatting sqref="V290">
    <cfRule type="expression" priority="8" stopIfTrue="1">
      <formula>AND(V290&gt;#REF!,#REF!&lt;&gt;0)</formula>
    </cfRule>
  </conditionalFormatting>
  <conditionalFormatting sqref="V290">
    <cfRule type="expression" priority="7" stopIfTrue="1">
      <formula>AND(V290&gt;#REF!,#REF!&lt;&gt;0)</formula>
    </cfRule>
  </conditionalFormatting>
  <conditionalFormatting sqref="V290">
    <cfRule type="expression" priority="6" stopIfTrue="1">
      <formula>AND(V290&gt;#REF!,#REF!&lt;&gt;0)</formula>
    </cfRule>
  </conditionalFormatting>
  <conditionalFormatting sqref="V290">
    <cfRule type="expression" priority="5" stopIfTrue="1">
      <formula>AND(V290&gt;#REF!,#REF!&lt;&gt;0)</formula>
    </cfRule>
  </conditionalFormatting>
  <conditionalFormatting sqref="X290:AS290">
    <cfRule type="expression" priority="4" stopIfTrue="1">
      <formula>AND(X290&gt;#REF!,#REF!&lt;&gt;0)</formula>
    </cfRule>
  </conditionalFormatting>
  <conditionalFormatting sqref="X290:AS290">
    <cfRule type="expression" priority="3" stopIfTrue="1">
      <formula>AND(X290&gt;#REF!,#REF!&lt;&gt;0)</formula>
    </cfRule>
  </conditionalFormatting>
  <conditionalFormatting sqref="X290:AS290">
    <cfRule type="expression" priority="2" stopIfTrue="1">
      <formula>AND(X290&gt;#REF!,#REF!&lt;&gt;0)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KES</vt:lpstr>
      <vt:lpstr>AER</vt:lpstr>
      <vt:lpstr>AER!Print_Area</vt:lpstr>
      <vt:lpstr>KES!Print_Area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2014-01-14T06:43:47Z</dcterms:created>
  <dcterms:modified xsi:type="dcterms:W3CDTF">2014-04-24T07:51:51Z</dcterms:modified>
</cp:coreProperties>
</file>