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8830" windowHeight="8010" activeTab="1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AER!$A$63:$AX$108</definedName>
    <definedName name="_xlnm._FilterDatabase" localSheetId="2" hidden="1">Jaudas_maksa!$B$3:$M$3</definedName>
    <definedName name="_xlnm._FilterDatabase" localSheetId="0" hidden="1">KES!$B$3:$W$3</definedName>
  </definedNames>
  <calcPr calcId="145621"/>
</workbook>
</file>

<file path=xl/calcChain.xml><?xml version="1.0" encoding="utf-8"?>
<calcChain xmlns="http://schemas.openxmlformats.org/spreadsheetml/2006/main">
  <c r="D108" i="1" l="1"/>
  <c r="D62" i="1"/>
  <c r="C9" i="3"/>
  <c r="D256" i="1"/>
  <c r="D311" i="1"/>
  <c r="D99" i="2"/>
  <c r="J5" i="3" l="1"/>
  <c r="J6" i="3"/>
  <c r="J7" i="3"/>
  <c r="J8" i="3"/>
  <c r="J4" i="3"/>
  <c r="I9" i="3"/>
  <c r="J9" i="3" l="1"/>
  <c r="M311" i="1" l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258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 s="1"/>
  <c r="M256" i="1"/>
  <c r="L256" i="1"/>
  <c r="M108" i="1" l="1"/>
  <c r="M62" i="1"/>
  <c r="M312" i="1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4" i="2"/>
  <c r="M99" i="2"/>
  <c r="N99" i="2" l="1"/>
  <c r="AL108" i="1" l="1"/>
  <c r="O108" i="1" l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I107" i="1" l="1"/>
  <c r="J107" i="1"/>
  <c r="L107" i="1"/>
  <c r="N107" i="1" s="1"/>
  <c r="I54" i="1"/>
  <c r="J54" i="1"/>
  <c r="L54" i="1"/>
  <c r="N54" i="1" s="1"/>
  <c r="K107" i="1" l="1"/>
  <c r="K54" i="1"/>
  <c r="I28" i="1" l="1"/>
  <c r="J28" i="1"/>
  <c r="L28" i="1"/>
  <c r="N28" i="1" s="1"/>
  <c r="K28" i="1" l="1"/>
  <c r="I91" i="1"/>
  <c r="J91" i="1"/>
  <c r="L91" i="1"/>
  <c r="N91" i="1" s="1"/>
  <c r="I104" i="1"/>
  <c r="J104" i="1"/>
  <c r="L104" i="1"/>
  <c r="N104" i="1" s="1"/>
  <c r="I66" i="1"/>
  <c r="J66" i="1"/>
  <c r="L66" i="1"/>
  <c r="N66" i="1" s="1"/>
  <c r="I67" i="1"/>
  <c r="J67" i="1"/>
  <c r="K67" i="1" s="1"/>
  <c r="L67" i="1"/>
  <c r="N67" i="1" s="1"/>
  <c r="K66" i="1" l="1"/>
  <c r="K91" i="1"/>
  <c r="K104" i="1"/>
  <c r="I74" i="1" l="1"/>
  <c r="J74" i="1"/>
  <c r="L74" i="1"/>
  <c r="N74" i="1" s="1"/>
  <c r="I64" i="1"/>
  <c r="J64" i="1"/>
  <c r="L64" i="1"/>
  <c r="AI62" i="1"/>
  <c r="N64" i="1" l="1"/>
  <c r="K74" i="1"/>
  <c r="K64" i="1"/>
  <c r="I4" i="2" l="1"/>
  <c r="I68" i="1" l="1"/>
  <c r="J68" i="1"/>
  <c r="L68" i="1"/>
  <c r="N68" i="1" s="1"/>
  <c r="I69" i="1"/>
  <c r="J69" i="1"/>
  <c r="L69" i="1"/>
  <c r="N69" i="1" s="1"/>
  <c r="I70" i="1"/>
  <c r="J70" i="1"/>
  <c r="L70" i="1"/>
  <c r="N70" i="1" s="1"/>
  <c r="I71" i="1"/>
  <c r="J71" i="1"/>
  <c r="L71" i="1"/>
  <c r="N71" i="1" s="1"/>
  <c r="I72" i="1"/>
  <c r="J72" i="1"/>
  <c r="L72" i="1"/>
  <c r="N72" i="1" s="1"/>
  <c r="I73" i="1"/>
  <c r="J73" i="1"/>
  <c r="L73" i="1"/>
  <c r="N73" i="1" s="1"/>
  <c r="I75" i="1"/>
  <c r="J75" i="1"/>
  <c r="L75" i="1"/>
  <c r="N75" i="1" s="1"/>
  <c r="I76" i="1"/>
  <c r="J76" i="1"/>
  <c r="L76" i="1"/>
  <c r="N76" i="1" s="1"/>
  <c r="I77" i="1"/>
  <c r="J77" i="1"/>
  <c r="L77" i="1"/>
  <c r="N77" i="1" s="1"/>
  <c r="I78" i="1"/>
  <c r="J78" i="1"/>
  <c r="L78" i="1"/>
  <c r="N78" i="1" s="1"/>
  <c r="I79" i="1"/>
  <c r="J79" i="1"/>
  <c r="L79" i="1"/>
  <c r="N79" i="1" s="1"/>
  <c r="I80" i="1"/>
  <c r="J80" i="1"/>
  <c r="L80" i="1"/>
  <c r="N80" i="1" s="1"/>
  <c r="I81" i="1"/>
  <c r="J81" i="1"/>
  <c r="L81" i="1"/>
  <c r="N81" i="1" s="1"/>
  <c r="I82" i="1"/>
  <c r="J82" i="1"/>
  <c r="L82" i="1"/>
  <c r="N82" i="1" s="1"/>
  <c r="I83" i="1"/>
  <c r="J83" i="1"/>
  <c r="L83" i="1"/>
  <c r="N83" i="1" s="1"/>
  <c r="I84" i="1"/>
  <c r="J84" i="1"/>
  <c r="L84" i="1"/>
  <c r="N84" i="1" s="1"/>
  <c r="I85" i="1"/>
  <c r="J85" i="1"/>
  <c r="L85" i="1"/>
  <c r="N85" i="1" s="1"/>
  <c r="I86" i="1"/>
  <c r="J86" i="1"/>
  <c r="L86" i="1"/>
  <c r="N86" i="1" s="1"/>
  <c r="I87" i="1"/>
  <c r="J87" i="1"/>
  <c r="L87" i="1"/>
  <c r="N87" i="1" s="1"/>
  <c r="I88" i="1"/>
  <c r="J88" i="1"/>
  <c r="L88" i="1"/>
  <c r="N88" i="1" s="1"/>
  <c r="I89" i="1"/>
  <c r="J89" i="1"/>
  <c r="L89" i="1"/>
  <c r="N89" i="1" s="1"/>
  <c r="I90" i="1"/>
  <c r="J90" i="1"/>
  <c r="L90" i="1"/>
  <c r="N90" i="1" s="1"/>
  <c r="I92" i="1"/>
  <c r="J92" i="1"/>
  <c r="L92" i="1"/>
  <c r="N92" i="1" s="1"/>
  <c r="I93" i="1"/>
  <c r="J93" i="1"/>
  <c r="L93" i="1"/>
  <c r="N93" i="1" s="1"/>
  <c r="I94" i="1"/>
  <c r="J94" i="1"/>
  <c r="L94" i="1"/>
  <c r="N94" i="1" s="1"/>
  <c r="I95" i="1"/>
  <c r="J95" i="1"/>
  <c r="L95" i="1"/>
  <c r="N95" i="1" s="1"/>
  <c r="I96" i="1"/>
  <c r="J96" i="1"/>
  <c r="L96" i="1"/>
  <c r="N96" i="1" s="1"/>
  <c r="I97" i="1"/>
  <c r="J97" i="1"/>
  <c r="L97" i="1"/>
  <c r="N97" i="1" s="1"/>
  <c r="I98" i="1"/>
  <c r="J98" i="1"/>
  <c r="L98" i="1"/>
  <c r="N98" i="1" s="1"/>
  <c r="I99" i="1"/>
  <c r="J99" i="1"/>
  <c r="L99" i="1"/>
  <c r="N99" i="1" s="1"/>
  <c r="I100" i="1"/>
  <c r="J100" i="1"/>
  <c r="L100" i="1"/>
  <c r="N100" i="1" s="1"/>
  <c r="I101" i="1"/>
  <c r="J101" i="1"/>
  <c r="L101" i="1"/>
  <c r="N101" i="1" s="1"/>
  <c r="I102" i="1"/>
  <c r="J102" i="1"/>
  <c r="L102" i="1"/>
  <c r="N102" i="1" s="1"/>
  <c r="I103" i="1"/>
  <c r="J103" i="1"/>
  <c r="L103" i="1"/>
  <c r="N103" i="1" s="1"/>
  <c r="I105" i="1"/>
  <c r="J105" i="1"/>
  <c r="L105" i="1"/>
  <c r="N105" i="1" s="1"/>
  <c r="I106" i="1"/>
  <c r="J106" i="1"/>
  <c r="L106" i="1"/>
  <c r="N106" i="1" s="1"/>
  <c r="I35" i="1"/>
  <c r="J35" i="1"/>
  <c r="L35" i="1"/>
  <c r="N35" i="1" s="1"/>
  <c r="K75" i="1" l="1"/>
  <c r="K70" i="1"/>
  <c r="K80" i="1"/>
  <c r="K76" i="1"/>
  <c r="K92" i="1"/>
  <c r="K87" i="1"/>
  <c r="K99" i="1"/>
  <c r="K97" i="1"/>
  <c r="K93" i="1"/>
  <c r="K79" i="1"/>
  <c r="K73" i="1"/>
  <c r="K96" i="1"/>
  <c r="K90" i="1"/>
  <c r="K83" i="1"/>
  <c r="K68" i="1"/>
  <c r="K100" i="1"/>
  <c r="K85" i="1"/>
  <c r="K105" i="1"/>
  <c r="K102" i="1"/>
  <c r="K82" i="1"/>
  <c r="K101" i="1"/>
  <c r="K84" i="1"/>
  <c r="K95" i="1"/>
  <c r="K78" i="1"/>
  <c r="K94" i="1"/>
  <c r="K77" i="1"/>
  <c r="K89" i="1"/>
  <c r="K72" i="1"/>
  <c r="K106" i="1"/>
  <c r="K103" i="1"/>
  <c r="K98" i="1"/>
  <c r="K88" i="1"/>
  <c r="K86" i="1"/>
  <c r="K81" i="1"/>
  <c r="K71" i="1"/>
  <c r="K69" i="1"/>
  <c r="K35" i="1"/>
  <c r="Q9" i="3" l="1"/>
  <c r="R9" i="3"/>
  <c r="S9" i="3"/>
  <c r="T9" i="3"/>
  <c r="U9" i="3"/>
  <c r="V9" i="3"/>
  <c r="H4" i="3"/>
  <c r="AG62" i="1"/>
  <c r="AH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G256" i="1"/>
  <c r="AH256" i="1"/>
  <c r="AI256" i="1"/>
  <c r="AJ256" i="1"/>
  <c r="AK256" i="1"/>
  <c r="AL256" i="1"/>
  <c r="AM256" i="1"/>
  <c r="AN256" i="1"/>
  <c r="AO256" i="1"/>
  <c r="AP256" i="1"/>
  <c r="AQ256" i="1"/>
  <c r="AR256" i="1"/>
  <c r="AS256" i="1"/>
  <c r="AT256" i="1"/>
  <c r="AU256" i="1"/>
  <c r="AV256" i="1"/>
  <c r="AW256" i="1"/>
  <c r="AX256" i="1"/>
  <c r="AG311" i="1"/>
  <c r="AH311" i="1"/>
  <c r="AI311" i="1"/>
  <c r="AJ311" i="1"/>
  <c r="AK311" i="1"/>
  <c r="AL311" i="1"/>
  <c r="AM311" i="1"/>
  <c r="AN311" i="1"/>
  <c r="AO311" i="1"/>
  <c r="AP311" i="1"/>
  <c r="AQ311" i="1"/>
  <c r="AR311" i="1"/>
  <c r="AS311" i="1"/>
  <c r="AT311" i="1"/>
  <c r="AU311" i="1"/>
  <c r="AV311" i="1"/>
  <c r="AW311" i="1"/>
  <c r="AX311" i="1"/>
  <c r="I4" i="1"/>
  <c r="J4" i="1"/>
  <c r="L4" i="1"/>
  <c r="N4" i="1" s="1"/>
  <c r="I5" i="1"/>
  <c r="J5" i="1"/>
  <c r="L5" i="1"/>
  <c r="N5" i="1" s="1"/>
  <c r="I6" i="1"/>
  <c r="J6" i="1"/>
  <c r="L6" i="1"/>
  <c r="N6" i="1" s="1"/>
  <c r="I7" i="1"/>
  <c r="J7" i="1"/>
  <c r="L7" i="1"/>
  <c r="N7" i="1" s="1"/>
  <c r="I8" i="1"/>
  <c r="J8" i="1"/>
  <c r="L8" i="1"/>
  <c r="N8" i="1" s="1"/>
  <c r="I9" i="1"/>
  <c r="J9" i="1"/>
  <c r="L9" i="1"/>
  <c r="N9" i="1" s="1"/>
  <c r="I10" i="1"/>
  <c r="J10" i="1"/>
  <c r="L10" i="1"/>
  <c r="N10" i="1" s="1"/>
  <c r="I11" i="1"/>
  <c r="J11" i="1"/>
  <c r="L11" i="1"/>
  <c r="N11" i="1" s="1"/>
  <c r="I12" i="1"/>
  <c r="J12" i="1"/>
  <c r="L12" i="1"/>
  <c r="N12" i="1" s="1"/>
  <c r="I13" i="1"/>
  <c r="J13" i="1"/>
  <c r="L13" i="1"/>
  <c r="N13" i="1" s="1"/>
  <c r="I14" i="1"/>
  <c r="J14" i="1"/>
  <c r="L14" i="1"/>
  <c r="N14" i="1" s="1"/>
  <c r="I15" i="1"/>
  <c r="J15" i="1"/>
  <c r="L15" i="1"/>
  <c r="N15" i="1" s="1"/>
  <c r="I16" i="1"/>
  <c r="J16" i="1"/>
  <c r="L16" i="1"/>
  <c r="N16" i="1" s="1"/>
  <c r="I17" i="1"/>
  <c r="J17" i="1"/>
  <c r="L17" i="1"/>
  <c r="N17" i="1" s="1"/>
  <c r="I18" i="1"/>
  <c r="J18" i="1"/>
  <c r="L18" i="1"/>
  <c r="N18" i="1" s="1"/>
  <c r="I19" i="1"/>
  <c r="J19" i="1"/>
  <c r="L19" i="1"/>
  <c r="N19" i="1" s="1"/>
  <c r="I20" i="1"/>
  <c r="J20" i="1"/>
  <c r="L20" i="1"/>
  <c r="N20" i="1" s="1"/>
  <c r="I21" i="1"/>
  <c r="J21" i="1"/>
  <c r="L21" i="1"/>
  <c r="N21" i="1" s="1"/>
  <c r="I22" i="1"/>
  <c r="J22" i="1"/>
  <c r="L22" i="1"/>
  <c r="N22" i="1" s="1"/>
  <c r="I23" i="1"/>
  <c r="J23" i="1"/>
  <c r="L23" i="1"/>
  <c r="N23" i="1" s="1"/>
  <c r="I24" i="1"/>
  <c r="J24" i="1"/>
  <c r="L24" i="1"/>
  <c r="N24" i="1" s="1"/>
  <c r="I25" i="1"/>
  <c r="J25" i="1"/>
  <c r="L25" i="1"/>
  <c r="N25" i="1" s="1"/>
  <c r="I26" i="1"/>
  <c r="J26" i="1"/>
  <c r="L26" i="1"/>
  <c r="N26" i="1" s="1"/>
  <c r="I27" i="1"/>
  <c r="J27" i="1"/>
  <c r="L27" i="1"/>
  <c r="N27" i="1" s="1"/>
  <c r="I29" i="1"/>
  <c r="J29" i="1"/>
  <c r="L29" i="1"/>
  <c r="N29" i="1" s="1"/>
  <c r="I30" i="1"/>
  <c r="J30" i="1"/>
  <c r="L30" i="1"/>
  <c r="N30" i="1" s="1"/>
  <c r="I31" i="1"/>
  <c r="J31" i="1"/>
  <c r="L31" i="1"/>
  <c r="N31" i="1" s="1"/>
  <c r="I32" i="1"/>
  <c r="J32" i="1"/>
  <c r="L32" i="1"/>
  <c r="N32" i="1" s="1"/>
  <c r="I33" i="1"/>
  <c r="J33" i="1"/>
  <c r="L33" i="1"/>
  <c r="N33" i="1" s="1"/>
  <c r="I34" i="1"/>
  <c r="J34" i="1"/>
  <c r="L34" i="1"/>
  <c r="N34" i="1" s="1"/>
  <c r="I36" i="1"/>
  <c r="J36" i="1"/>
  <c r="L36" i="1"/>
  <c r="N36" i="1" s="1"/>
  <c r="I37" i="1"/>
  <c r="J37" i="1"/>
  <c r="L37" i="1"/>
  <c r="N37" i="1" s="1"/>
  <c r="I38" i="1"/>
  <c r="J38" i="1"/>
  <c r="L38" i="1"/>
  <c r="N38" i="1" s="1"/>
  <c r="I39" i="1"/>
  <c r="J39" i="1"/>
  <c r="L39" i="1"/>
  <c r="N39" i="1" s="1"/>
  <c r="I40" i="1"/>
  <c r="J40" i="1"/>
  <c r="L40" i="1"/>
  <c r="N40" i="1" s="1"/>
  <c r="I41" i="1"/>
  <c r="J41" i="1"/>
  <c r="L41" i="1"/>
  <c r="N41" i="1" s="1"/>
  <c r="I42" i="1"/>
  <c r="J42" i="1"/>
  <c r="L42" i="1"/>
  <c r="N42" i="1" s="1"/>
  <c r="I43" i="1"/>
  <c r="J43" i="1"/>
  <c r="L43" i="1"/>
  <c r="N43" i="1" s="1"/>
  <c r="I44" i="1"/>
  <c r="J44" i="1"/>
  <c r="L44" i="1"/>
  <c r="N44" i="1" s="1"/>
  <c r="I45" i="1"/>
  <c r="J45" i="1"/>
  <c r="L45" i="1"/>
  <c r="N45" i="1" s="1"/>
  <c r="I46" i="1"/>
  <c r="J46" i="1"/>
  <c r="L46" i="1"/>
  <c r="N46" i="1" s="1"/>
  <c r="I47" i="1"/>
  <c r="J47" i="1"/>
  <c r="L47" i="1"/>
  <c r="N47" i="1" s="1"/>
  <c r="I48" i="1"/>
  <c r="J48" i="1"/>
  <c r="L48" i="1"/>
  <c r="N48" i="1" s="1"/>
  <c r="I49" i="1"/>
  <c r="J49" i="1"/>
  <c r="L49" i="1"/>
  <c r="N49" i="1" s="1"/>
  <c r="I50" i="1"/>
  <c r="J50" i="1"/>
  <c r="L50" i="1"/>
  <c r="N50" i="1" s="1"/>
  <c r="I51" i="1"/>
  <c r="J51" i="1"/>
  <c r="L51" i="1"/>
  <c r="N51" i="1" s="1"/>
  <c r="I52" i="1"/>
  <c r="J52" i="1"/>
  <c r="L52" i="1"/>
  <c r="N52" i="1" s="1"/>
  <c r="I53" i="1"/>
  <c r="J53" i="1"/>
  <c r="L53" i="1"/>
  <c r="N53" i="1" s="1"/>
  <c r="I55" i="1"/>
  <c r="J55" i="1"/>
  <c r="L55" i="1"/>
  <c r="N55" i="1" s="1"/>
  <c r="I56" i="1"/>
  <c r="J56" i="1"/>
  <c r="L56" i="1"/>
  <c r="N56" i="1" s="1"/>
  <c r="I57" i="1"/>
  <c r="J57" i="1"/>
  <c r="L57" i="1"/>
  <c r="N57" i="1" s="1"/>
  <c r="I58" i="1"/>
  <c r="J58" i="1"/>
  <c r="L58" i="1"/>
  <c r="N58" i="1" s="1"/>
  <c r="I59" i="1"/>
  <c r="J59" i="1"/>
  <c r="L59" i="1"/>
  <c r="N59" i="1" s="1"/>
  <c r="I60" i="1"/>
  <c r="J60" i="1"/>
  <c r="L60" i="1"/>
  <c r="N60" i="1" s="1"/>
  <c r="I61" i="1"/>
  <c r="J61" i="1"/>
  <c r="L61" i="1"/>
  <c r="N61" i="1" s="1"/>
  <c r="I65" i="1"/>
  <c r="I108" i="1" s="1"/>
  <c r="J65" i="1"/>
  <c r="J108" i="1" s="1"/>
  <c r="L65" i="1"/>
  <c r="I110" i="1"/>
  <c r="J110" i="1"/>
  <c r="L110" i="1"/>
  <c r="I111" i="1"/>
  <c r="J111" i="1"/>
  <c r="L111" i="1"/>
  <c r="I112" i="1"/>
  <c r="J112" i="1"/>
  <c r="L112" i="1"/>
  <c r="I113" i="1"/>
  <c r="J113" i="1"/>
  <c r="L113" i="1"/>
  <c r="I114" i="1"/>
  <c r="J114" i="1"/>
  <c r="L114" i="1"/>
  <c r="I115" i="1"/>
  <c r="J115" i="1"/>
  <c r="L115" i="1"/>
  <c r="I116" i="1"/>
  <c r="J116" i="1"/>
  <c r="L116" i="1"/>
  <c r="I118" i="1"/>
  <c r="J118" i="1"/>
  <c r="L118" i="1"/>
  <c r="I119" i="1"/>
  <c r="J119" i="1"/>
  <c r="L119" i="1"/>
  <c r="I120" i="1"/>
  <c r="J120" i="1"/>
  <c r="L120" i="1"/>
  <c r="I121" i="1"/>
  <c r="J121" i="1"/>
  <c r="L121" i="1"/>
  <c r="I122" i="1"/>
  <c r="J122" i="1"/>
  <c r="L122" i="1"/>
  <c r="I123" i="1"/>
  <c r="J123" i="1"/>
  <c r="L123" i="1"/>
  <c r="I124" i="1"/>
  <c r="J124" i="1"/>
  <c r="L124" i="1"/>
  <c r="I125" i="1"/>
  <c r="J125" i="1"/>
  <c r="L125" i="1"/>
  <c r="I126" i="1"/>
  <c r="J126" i="1"/>
  <c r="L126" i="1"/>
  <c r="I127" i="1"/>
  <c r="J127" i="1"/>
  <c r="L127" i="1"/>
  <c r="I128" i="1"/>
  <c r="J128" i="1"/>
  <c r="L128" i="1"/>
  <c r="I129" i="1"/>
  <c r="J129" i="1"/>
  <c r="L129" i="1"/>
  <c r="I130" i="1"/>
  <c r="J130" i="1"/>
  <c r="L130" i="1"/>
  <c r="I131" i="1"/>
  <c r="J131" i="1"/>
  <c r="L131" i="1"/>
  <c r="I132" i="1"/>
  <c r="J132" i="1"/>
  <c r="L132" i="1"/>
  <c r="I133" i="1"/>
  <c r="J133" i="1"/>
  <c r="L133" i="1"/>
  <c r="I134" i="1"/>
  <c r="J134" i="1"/>
  <c r="L134" i="1"/>
  <c r="I135" i="1"/>
  <c r="J135" i="1"/>
  <c r="L135" i="1"/>
  <c r="I136" i="1"/>
  <c r="J136" i="1"/>
  <c r="L136" i="1"/>
  <c r="I137" i="1"/>
  <c r="J137" i="1"/>
  <c r="L137" i="1"/>
  <c r="I138" i="1"/>
  <c r="J138" i="1"/>
  <c r="L138" i="1"/>
  <c r="I139" i="1"/>
  <c r="J139" i="1"/>
  <c r="L139" i="1"/>
  <c r="I140" i="1"/>
  <c r="J140" i="1"/>
  <c r="L140" i="1"/>
  <c r="I141" i="1"/>
  <c r="J141" i="1"/>
  <c r="L141" i="1"/>
  <c r="I142" i="1"/>
  <c r="J142" i="1"/>
  <c r="L142" i="1"/>
  <c r="I143" i="1"/>
  <c r="J143" i="1"/>
  <c r="L143" i="1"/>
  <c r="I144" i="1"/>
  <c r="J144" i="1"/>
  <c r="L144" i="1"/>
  <c r="I145" i="1"/>
  <c r="J145" i="1"/>
  <c r="L145" i="1"/>
  <c r="I146" i="1"/>
  <c r="J146" i="1"/>
  <c r="L146" i="1"/>
  <c r="I147" i="1"/>
  <c r="J147" i="1"/>
  <c r="L147" i="1"/>
  <c r="I148" i="1"/>
  <c r="J148" i="1"/>
  <c r="L148" i="1"/>
  <c r="I149" i="1"/>
  <c r="J149" i="1"/>
  <c r="L149" i="1"/>
  <c r="I150" i="1"/>
  <c r="J150" i="1"/>
  <c r="L150" i="1"/>
  <c r="I151" i="1"/>
  <c r="J151" i="1"/>
  <c r="L151" i="1"/>
  <c r="I152" i="1"/>
  <c r="J152" i="1"/>
  <c r="L152" i="1"/>
  <c r="I153" i="1"/>
  <c r="J153" i="1"/>
  <c r="L153" i="1"/>
  <c r="I154" i="1"/>
  <c r="J154" i="1"/>
  <c r="L154" i="1"/>
  <c r="I155" i="1"/>
  <c r="J155" i="1"/>
  <c r="L155" i="1"/>
  <c r="I156" i="1"/>
  <c r="J156" i="1"/>
  <c r="L156" i="1"/>
  <c r="I157" i="1"/>
  <c r="J157" i="1"/>
  <c r="L157" i="1"/>
  <c r="I158" i="1"/>
  <c r="J158" i="1"/>
  <c r="L158" i="1"/>
  <c r="I159" i="1"/>
  <c r="J159" i="1"/>
  <c r="L159" i="1"/>
  <c r="I160" i="1"/>
  <c r="J160" i="1"/>
  <c r="L160" i="1"/>
  <c r="I161" i="1"/>
  <c r="J161" i="1"/>
  <c r="L161" i="1"/>
  <c r="I162" i="1"/>
  <c r="J162" i="1"/>
  <c r="L162" i="1"/>
  <c r="I163" i="1"/>
  <c r="J163" i="1"/>
  <c r="L163" i="1"/>
  <c r="I164" i="1"/>
  <c r="J164" i="1"/>
  <c r="L164" i="1"/>
  <c r="I165" i="1"/>
  <c r="J165" i="1"/>
  <c r="L165" i="1"/>
  <c r="I166" i="1"/>
  <c r="J166" i="1"/>
  <c r="L166" i="1"/>
  <c r="I167" i="1"/>
  <c r="J167" i="1"/>
  <c r="L167" i="1"/>
  <c r="I168" i="1"/>
  <c r="J168" i="1"/>
  <c r="L168" i="1"/>
  <c r="I169" i="1"/>
  <c r="J169" i="1"/>
  <c r="L169" i="1"/>
  <c r="I170" i="1"/>
  <c r="J170" i="1"/>
  <c r="L170" i="1"/>
  <c r="I171" i="1"/>
  <c r="J171" i="1"/>
  <c r="L171" i="1"/>
  <c r="I172" i="1"/>
  <c r="J172" i="1"/>
  <c r="L172" i="1"/>
  <c r="I173" i="1"/>
  <c r="J173" i="1"/>
  <c r="L173" i="1"/>
  <c r="I174" i="1"/>
  <c r="J174" i="1"/>
  <c r="L174" i="1"/>
  <c r="I175" i="1"/>
  <c r="J175" i="1"/>
  <c r="L175" i="1"/>
  <c r="I176" i="1"/>
  <c r="J176" i="1"/>
  <c r="L176" i="1"/>
  <c r="I177" i="1"/>
  <c r="J177" i="1"/>
  <c r="L177" i="1"/>
  <c r="I178" i="1"/>
  <c r="J178" i="1"/>
  <c r="L178" i="1"/>
  <c r="I179" i="1"/>
  <c r="J179" i="1"/>
  <c r="L179" i="1"/>
  <c r="I180" i="1"/>
  <c r="J180" i="1"/>
  <c r="L180" i="1"/>
  <c r="I181" i="1"/>
  <c r="J181" i="1"/>
  <c r="L181" i="1"/>
  <c r="I182" i="1"/>
  <c r="J182" i="1"/>
  <c r="L182" i="1"/>
  <c r="I183" i="1"/>
  <c r="J183" i="1"/>
  <c r="L183" i="1"/>
  <c r="I184" i="1"/>
  <c r="J184" i="1"/>
  <c r="L184" i="1"/>
  <c r="I185" i="1"/>
  <c r="J185" i="1"/>
  <c r="L185" i="1"/>
  <c r="I186" i="1"/>
  <c r="J186" i="1"/>
  <c r="L186" i="1"/>
  <c r="I187" i="1"/>
  <c r="J187" i="1"/>
  <c r="L187" i="1"/>
  <c r="I188" i="1"/>
  <c r="J188" i="1"/>
  <c r="L188" i="1"/>
  <c r="I117" i="1"/>
  <c r="J117" i="1"/>
  <c r="L117" i="1"/>
  <c r="I189" i="1"/>
  <c r="J189" i="1"/>
  <c r="L189" i="1"/>
  <c r="I190" i="1"/>
  <c r="J190" i="1"/>
  <c r="L190" i="1"/>
  <c r="I191" i="1"/>
  <c r="J191" i="1"/>
  <c r="L191" i="1"/>
  <c r="I192" i="1"/>
  <c r="J192" i="1"/>
  <c r="L192" i="1"/>
  <c r="I193" i="1"/>
  <c r="J193" i="1"/>
  <c r="L193" i="1"/>
  <c r="I194" i="1"/>
  <c r="J194" i="1"/>
  <c r="L194" i="1"/>
  <c r="I195" i="1"/>
  <c r="J195" i="1"/>
  <c r="L195" i="1"/>
  <c r="I196" i="1"/>
  <c r="J196" i="1"/>
  <c r="L196" i="1"/>
  <c r="I197" i="1"/>
  <c r="J197" i="1"/>
  <c r="L197" i="1"/>
  <c r="I198" i="1"/>
  <c r="J198" i="1"/>
  <c r="L198" i="1"/>
  <c r="I199" i="1"/>
  <c r="J199" i="1"/>
  <c r="L199" i="1"/>
  <c r="I200" i="1"/>
  <c r="J200" i="1"/>
  <c r="L200" i="1"/>
  <c r="I201" i="1"/>
  <c r="J201" i="1"/>
  <c r="L201" i="1"/>
  <c r="I202" i="1"/>
  <c r="J202" i="1"/>
  <c r="L202" i="1"/>
  <c r="I203" i="1"/>
  <c r="J203" i="1"/>
  <c r="L203" i="1"/>
  <c r="I204" i="1"/>
  <c r="J204" i="1"/>
  <c r="L204" i="1"/>
  <c r="I205" i="1"/>
  <c r="J205" i="1"/>
  <c r="L205" i="1"/>
  <c r="I206" i="1"/>
  <c r="J206" i="1"/>
  <c r="L206" i="1"/>
  <c r="I207" i="1"/>
  <c r="J207" i="1"/>
  <c r="L207" i="1"/>
  <c r="I208" i="1"/>
  <c r="J208" i="1"/>
  <c r="L208" i="1"/>
  <c r="I209" i="1"/>
  <c r="J209" i="1"/>
  <c r="L209" i="1"/>
  <c r="I210" i="1"/>
  <c r="J210" i="1"/>
  <c r="L210" i="1"/>
  <c r="I211" i="1"/>
  <c r="J211" i="1"/>
  <c r="L211" i="1"/>
  <c r="I212" i="1"/>
  <c r="J212" i="1"/>
  <c r="L212" i="1"/>
  <c r="I213" i="1"/>
  <c r="J213" i="1"/>
  <c r="L213" i="1"/>
  <c r="I214" i="1"/>
  <c r="J214" i="1"/>
  <c r="L214" i="1"/>
  <c r="I215" i="1"/>
  <c r="J215" i="1"/>
  <c r="L215" i="1"/>
  <c r="I216" i="1"/>
  <c r="J216" i="1"/>
  <c r="L216" i="1"/>
  <c r="I217" i="1"/>
  <c r="J217" i="1"/>
  <c r="L217" i="1"/>
  <c r="I218" i="1"/>
  <c r="J218" i="1"/>
  <c r="L218" i="1"/>
  <c r="I219" i="1"/>
  <c r="J219" i="1"/>
  <c r="L219" i="1"/>
  <c r="I220" i="1"/>
  <c r="J220" i="1"/>
  <c r="L220" i="1"/>
  <c r="I221" i="1"/>
  <c r="J221" i="1"/>
  <c r="L221" i="1"/>
  <c r="I222" i="1"/>
  <c r="J222" i="1"/>
  <c r="L222" i="1"/>
  <c r="I223" i="1"/>
  <c r="J223" i="1"/>
  <c r="L223" i="1"/>
  <c r="I224" i="1"/>
  <c r="J224" i="1"/>
  <c r="L224" i="1"/>
  <c r="I225" i="1"/>
  <c r="J225" i="1"/>
  <c r="L225" i="1"/>
  <c r="I226" i="1"/>
  <c r="J226" i="1"/>
  <c r="L226" i="1"/>
  <c r="I227" i="1"/>
  <c r="J227" i="1"/>
  <c r="L227" i="1"/>
  <c r="I228" i="1"/>
  <c r="J228" i="1"/>
  <c r="L228" i="1"/>
  <c r="I229" i="1"/>
  <c r="J229" i="1"/>
  <c r="L229" i="1"/>
  <c r="I230" i="1"/>
  <c r="J230" i="1"/>
  <c r="L230" i="1"/>
  <c r="I231" i="1"/>
  <c r="J231" i="1"/>
  <c r="L231" i="1"/>
  <c r="I232" i="1"/>
  <c r="J232" i="1"/>
  <c r="L232" i="1"/>
  <c r="I233" i="1"/>
  <c r="J233" i="1"/>
  <c r="L233" i="1"/>
  <c r="I234" i="1"/>
  <c r="J234" i="1"/>
  <c r="L234" i="1"/>
  <c r="I235" i="1"/>
  <c r="J235" i="1"/>
  <c r="L235" i="1"/>
  <c r="I236" i="1"/>
  <c r="J236" i="1"/>
  <c r="L236" i="1"/>
  <c r="I237" i="1"/>
  <c r="J237" i="1"/>
  <c r="L237" i="1"/>
  <c r="I238" i="1"/>
  <c r="J238" i="1"/>
  <c r="L238" i="1"/>
  <c r="I239" i="1"/>
  <c r="J239" i="1"/>
  <c r="L239" i="1"/>
  <c r="I240" i="1"/>
  <c r="J240" i="1"/>
  <c r="L240" i="1"/>
  <c r="I241" i="1"/>
  <c r="J241" i="1"/>
  <c r="L241" i="1"/>
  <c r="I242" i="1"/>
  <c r="J242" i="1"/>
  <c r="L242" i="1"/>
  <c r="I243" i="1"/>
  <c r="J243" i="1"/>
  <c r="L243" i="1"/>
  <c r="I244" i="1"/>
  <c r="J244" i="1"/>
  <c r="L244" i="1"/>
  <c r="I245" i="1"/>
  <c r="J245" i="1"/>
  <c r="L245" i="1"/>
  <c r="I246" i="1"/>
  <c r="J246" i="1"/>
  <c r="L246" i="1"/>
  <c r="I247" i="1"/>
  <c r="J247" i="1"/>
  <c r="L247" i="1"/>
  <c r="I248" i="1"/>
  <c r="J248" i="1"/>
  <c r="L248" i="1"/>
  <c r="I249" i="1"/>
  <c r="J249" i="1"/>
  <c r="L249" i="1"/>
  <c r="I250" i="1"/>
  <c r="J250" i="1"/>
  <c r="L250" i="1"/>
  <c r="I251" i="1"/>
  <c r="J251" i="1"/>
  <c r="L251" i="1"/>
  <c r="I252" i="1"/>
  <c r="J252" i="1"/>
  <c r="L252" i="1"/>
  <c r="I253" i="1"/>
  <c r="J253" i="1"/>
  <c r="L253" i="1"/>
  <c r="I254" i="1"/>
  <c r="J254" i="1"/>
  <c r="L254" i="1"/>
  <c r="I255" i="1"/>
  <c r="J255" i="1"/>
  <c r="L255" i="1"/>
  <c r="I258" i="1"/>
  <c r="J258" i="1"/>
  <c r="L258" i="1"/>
  <c r="I259" i="1"/>
  <c r="J259" i="1"/>
  <c r="L259" i="1"/>
  <c r="I260" i="1"/>
  <c r="J260" i="1"/>
  <c r="L260" i="1"/>
  <c r="I261" i="1"/>
  <c r="J261" i="1"/>
  <c r="L261" i="1"/>
  <c r="I262" i="1"/>
  <c r="J262" i="1"/>
  <c r="L262" i="1"/>
  <c r="I263" i="1"/>
  <c r="J263" i="1"/>
  <c r="L263" i="1"/>
  <c r="I264" i="1"/>
  <c r="J264" i="1"/>
  <c r="L264" i="1"/>
  <c r="I265" i="1"/>
  <c r="J265" i="1"/>
  <c r="L265" i="1"/>
  <c r="I266" i="1"/>
  <c r="J266" i="1"/>
  <c r="L266" i="1"/>
  <c r="I267" i="1"/>
  <c r="J267" i="1"/>
  <c r="L267" i="1"/>
  <c r="I268" i="1"/>
  <c r="J268" i="1"/>
  <c r="L268" i="1"/>
  <c r="I269" i="1"/>
  <c r="J269" i="1"/>
  <c r="L269" i="1"/>
  <c r="I270" i="1"/>
  <c r="J270" i="1"/>
  <c r="L270" i="1"/>
  <c r="I271" i="1"/>
  <c r="J271" i="1"/>
  <c r="L271" i="1"/>
  <c r="I272" i="1"/>
  <c r="J272" i="1"/>
  <c r="L272" i="1"/>
  <c r="I273" i="1"/>
  <c r="J273" i="1"/>
  <c r="L273" i="1"/>
  <c r="I274" i="1"/>
  <c r="J274" i="1"/>
  <c r="L274" i="1"/>
  <c r="I275" i="1"/>
  <c r="J275" i="1"/>
  <c r="L275" i="1"/>
  <c r="I276" i="1"/>
  <c r="J276" i="1"/>
  <c r="L276" i="1"/>
  <c r="I277" i="1"/>
  <c r="J277" i="1"/>
  <c r="L277" i="1"/>
  <c r="I278" i="1"/>
  <c r="J278" i="1"/>
  <c r="L278" i="1"/>
  <c r="I279" i="1"/>
  <c r="J279" i="1"/>
  <c r="L279" i="1"/>
  <c r="I280" i="1"/>
  <c r="J280" i="1"/>
  <c r="L280" i="1"/>
  <c r="I281" i="1"/>
  <c r="J281" i="1"/>
  <c r="L281" i="1"/>
  <c r="I282" i="1"/>
  <c r="J282" i="1"/>
  <c r="L282" i="1"/>
  <c r="I283" i="1"/>
  <c r="J283" i="1"/>
  <c r="L283" i="1"/>
  <c r="I284" i="1"/>
  <c r="J284" i="1"/>
  <c r="L284" i="1"/>
  <c r="I285" i="1"/>
  <c r="J285" i="1"/>
  <c r="L285" i="1"/>
  <c r="I286" i="1"/>
  <c r="J286" i="1"/>
  <c r="L286" i="1"/>
  <c r="I287" i="1"/>
  <c r="J287" i="1"/>
  <c r="L287" i="1"/>
  <c r="I288" i="1"/>
  <c r="J288" i="1"/>
  <c r="L288" i="1"/>
  <c r="I289" i="1"/>
  <c r="J289" i="1"/>
  <c r="L289" i="1"/>
  <c r="I290" i="1"/>
  <c r="J290" i="1"/>
  <c r="L290" i="1"/>
  <c r="I291" i="1"/>
  <c r="J291" i="1"/>
  <c r="L291" i="1"/>
  <c r="I292" i="1"/>
  <c r="J292" i="1"/>
  <c r="L292" i="1"/>
  <c r="I293" i="1"/>
  <c r="J293" i="1"/>
  <c r="L293" i="1"/>
  <c r="I294" i="1"/>
  <c r="J294" i="1"/>
  <c r="L294" i="1"/>
  <c r="I295" i="1"/>
  <c r="J295" i="1"/>
  <c r="L295" i="1"/>
  <c r="I296" i="1"/>
  <c r="J296" i="1"/>
  <c r="L296" i="1"/>
  <c r="I297" i="1"/>
  <c r="J297" i="1"/>
  <c r="L297" i="1"/>
  <c r="I298" i="1"/>
  <c r="J298" i="1"/>
  <c r="L298" i="1"/>
  <c r="I299" i="1"/>
  <c r="J299" i="1"/>
  <c r="L299" i="1"/>
  <c r="I300" i="1"/>
  <c r="J300" i="1"/>
  <c r="L300" i="1"/>
  <c r="I301" i="1"/>
  <c r="J301" i="1"/>
  <c r="L301" i="1"/>
  <c r="I302" i="1"/>
  <c r="J302" i="1"/>
  <c r="L302" i="1"/>
  <c r="I303" i="1"/>
  <c r="J303" i="1"/>
  <c r="L303" i="1"/>
  <c r="I304" i="1"/>
  <c r="J304" i="1"/>
  <c r="L304" i="1"/>
  <c r="I305" i="1"/>
  <c r="J305" i="1"/>
  <c r="L305" i="1"/>
  <c r="I306" i="1"/>
  <c r="J306" i="1"/>
  <c r="L306" i="1"/>
  <c r="I307" i="1"/>
  <c r="J307" i="1"/>
  <c r="L307" i="1"/>
  <c r="I308" i="1"/>
  <c r="J308" i="1"/>
  <c r="L308" i="1"/>
  <c r="I309" i="1"/>
  <c r="J309" i="1"/>
  <c r="L309" i="1"/>
  <c r="I310" i="1"/>
  <c r="J310" i="1"/>
  <c r="L310" i="1"/>
  <c r="N310" i="1" s="1"/>
  <c r="N311" i="1" s="1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N65" i="1" l="1"/>
  <c r="N108" i="1" s="1"/>
  <c r="L108" i="1"/>
  <c r="N62" i="1"/>
  <c r="K108" i="1"/>
  <c r="AG312" i="1"/>
  <c r="AV312" i="1"/>
  <c r="K307" i="1"/>
  <c r="K303" i="1"/>
  <c r="K299" i="1"/>
  <c r="K295" i="1"/>
  <c r="K291" i="1"/>
  <c r="K287" i="1"/>
  <c r="K283" i="1"/>
  <c r="K279" i="1"/>
  <c r="K275" i="1"/>
  <c r="K271" i="1"/>
  <c r="K267" i="1"/>
  <c r="K263" i="1"/>
  <c r="K259" i="1"/>
  <c r="K65" i="1"/>
  <c r="K58" i="1"/>
  <c r="K50" i="1"/>
  <c r="K46" i="1"/>
  <c r="K42" i="1"/>
  <c r="K34" i="1"/>
  <c r="K30" i="1"/>
  <c r="K25" i="1"/>
  <c r="K21" i="1"/>
  <c r="K17" i="1"/>
  <c r="K13" i="1"/>
  <c r="K9" i="1"/>
  <c r="K5" i="1"/>
  <c r="K309" i="1"/>
  <c r="K305" i="1"/>
  <c r="K301" i="1"/>
  <c r="K297" i="1"/>
  <c r="K293" i="1"/>
  <c r="K289" i="1"/>
  <c r="K285" i="1"/>
  <c r="K281" i="1"/>
  <c r="K277" i="1"/>
  <c r="K273" i="1"/>
  <c r="K269" i="1"/>
  <c r="K265" i="1"/>
  <c r="K261" i="1"/>
  <c r="K308" i="1"/>
  <c r="K304" i="1"/>
  <c r="K300" i="1"/>
  <c r="K296" i="1"/>
  <c r="K292" i="1"/>
  <c r="K288" i="1"/>
  <c r="K284" i="1"/>
  <c r="K280" i="1"/>
  <c r="K276" i="1"/>
  <c r="K272" i="1"/>
  <c r="K268" i="1"/>
  <c r="K264" i="1"/>
  <c r="K260" i="1"/>
  <c r="K310" i="1"/>
  <c r="K306" i="1"/>
  <c r="K302" i="1"/>
  <c r="K298" i="1"/>
  <c r="K294" i="1"/>
  <c r="K290" i="1"/>
  <c r="K286" i="1"/>
  <c r="K282" i="1"/>
  <c r="K278" i="1"/>
  <c r="K274" i="1"/>
  <c r="K270" i="1"/>
  <c r="K266" i="1"/>
  <c r="K262" i="1"/>
  <c r="AW312" i="1"/>
  <c r="AS312" i="1"/>
  <c r="AO312" i="1"/>
  <c r="AK312" i="1"/>
  <c r="AR312" i="1"/>
  <c r="AN312" i="1"/>
  <c r="AJ312" i="1"/>
  <c r="K258" i="1"/>
  <c r="K255" i="1"/>
  <c r="K251" i="1"/>
  <c r="K247" i="1"/>
  <c r="K243" i="1"/>
  <c r="K239" i="1"/>
  <c r="K235" i="1"/>
  <c r="K231" i="1"/>
  <c r="K227" i="1"/>
  <c r="K223" i="1"/>
  <c r="K219" i="1"/>
  <c r="K215" i="1"/>
  <c r="K211" i="1"/>
  <c r="K207" i="1"/>
  <c r="K203" i="1"/>
  <c r="K199" i="1"/>
  <c r="K195" i="1"/>
  <c r="K191" i="1"/>
  <c r="K188" i="1"/>
  <c r="K184" i="1"/>
  <c r="K180" i="1"/>
  <c r="K176" i="1"/>
  <c r="K172" i="1"/>
  <c r="K168" i="1"/>
  <c r="K164" i="1"/>
  <c r="K160" i="1"/>
  <c r="K156" i="1"/>
  <c r="K152" i="1"/>
  <c r="K148" i="1"/>
  <c r="K144" i="1"/>
  <c r="K140" i="1"/>
  <c r="K136" i="1"/>
  <c r="K132" i="1"/>
  <c r="K128" i="1"/>
  <c r="K124" i="1"/>
  <c r="K120" i="1"/>
  <c r="K115" i="1"/>
  <c r="K111" i="1"/>
  <c r="K254" i="1"/>
  <c r="K250" i="1"/>
  <c r="K246" i="1"/>
  <c r="K242" i="1"/>
  <c r="K238" i="1"/>
  <c r="K234" i="1"/>
  <c r="K230" i="1"/>
  <c r="K226" i="1"/>
  <c r="K222" i="1"/>
  <c r="K218" i="1"/>
  <c r="K214" i="1"/>
  <c r="K210" i="1"/>
  <c r="K206" i="1"/>
  <c r="K202" i="1"/>
  <c r="K198" i="1"/>
  <c r="K194" i="1"/>
  <c r="K190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4" i="1"/>
  <c r="K248" i="1"/>
  <c r="K240" i="1"/>
  <c r="K232" i="1"/>
  <c r="K224" i="1"/>
  <c r="K216" i="1"/>
  <c r="K208" i="1"/>
  <c r="K204" i="1"/>
  <c r="K200" i="1"/>
  <c r="K192" i="1"/>
  <c r="K185" i="1"/>
  <c r="K177" i="1"/>
  <c r="K165" i="1"/>
  <c r="K157" i="1"/>
  <c r="K145" i="1"/>
  <c r="K137" i="1"/>
  <c r="K129" i="1"/>
  <c r="K125" i="1"/>
  <c r="K116" i="1"/>
  <c r="K112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6" i="1"/>
  <c r="K182" i="1"/>
  <c r="K178" i="1"/>
  <c r="K174" i="1"/>
  <c r="K170" i="1"/>
  <c r="K166" i="1"/>
  <c r="K162" i="1"/>
  <c r="K158" i="1"/>
  <c r="K154" i="1"/>
  <c r="K150" i="1"/>
  <c r="K146" i="1"/>
  <c r="K142" i="1"/>
  <c r="K138" i="1"/>
  <c r="K134" i="1"/>
  <c r="K130" i="1"/>
  <c r="K126" i="1"/>
  <c r="K122" i="1"/>
  <c r="K118" i="1"/>
  <c r="K113" i="1"/>
  <c r="K252" i="1"/>
  <c r="K244" i="1"/>
  <c r="K236" i="1"/>
  <c r="K228" i="1"/>
  <c r="K220" i="1"/>
  <c r="K212" i="1"/>
  <c r="K196" i="1"/>
  <c r="K117" i="1"/>
  <c r="K181" i="1"/>
  <c r="K173" i="1"/>
  <c r="K169" i="1"/>
  <c r="K161" i="1"/>
  <c r="K153" i="1"/>
  <c r="K149" i="1"/>
  <c r="K141" i="1"/>
  <c r="K133" i="1"/>
  <c r="K121" i="1"/>
  <c r="K110" i="1"/>
  <c r="AU312" i="1"/>
  <c r="AQ312" i="1"/>
  <c r="AM312" i="1"/>
  <c r="AI312" i="1"/>
  <c r="AX312" i="1"/>
  <c r="AT312" i="1"/>
  <c r="AP312" i="1"/>
  <c r="AL312" i="1"/>
  <c r="AH312" i="1"/>
  <c r="K59" i="1"/>
  <c r="K55" i="1"/>
  <c r="K51" i="1"/>
  <c r="K47" i="1"/>
  <c r="K43" i="1"/>
  <c r="K39" i="1"/>
  <c r="K36" i="1"/>
  <c r="K31" i="1"/>
  <c r="K26" i="1"/>
  <c r="K22" i="1"/>
  <c r="K18" i="1"/>
  <c r="K14" i="1"/>
  <c r="K10" i="1"/>
  <c r="K6" i="1"/>
  <c r="K52" i="1"/>
  <c r="K48" i="1"/>
  <c r="K40" i="1"/>
  <c r="K32" i="1"/>
  <c r="K27" i="1"/>
  <c r="K23" i="1"/>
  <c r="K19" i="1"/>
  <c r="K15" i="1"/>
  <c r="K7" i="1"/>
  <c r="K61" i="1"/>
  <c r="K57" i="1"/>
  <c r="K53" i="1"/>
  <c r="K49" i="1"/>
  <c r="K45" i="1"/>
  <c r="K41" i="1"/>
  <c r="K38" i="1"/>
  <c r="K33" i="1"/>
  <c r="K29" i="1"/>
  <c r="K24" i="1"/>
  <c r="K20" i="1"/>
  <c r="K16" i="1"/>
  <c r="K12" i="1"/>
  <c r="K8" i="1"/>
  <c r="K60" i="1"/>
  <c r="K56" i="1"/>
  <c r="K44" i="1"/>
  <c r="K37" i="1"/>
  <c r="K11" i="1"/>
  <c r="K9" i="3"/>
  <c r="L9" i="3"/>
  <c r="M9" i="3"/>
  <c r="N9" i="3"/>
  <c r="O9" i="3"/>
  <c r="P9" i="3"/>
  <c r="N312" i="1" l="1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D312" i="1" l="1"/>
  <c r="V312" i="1"/>
  <c r="AE312" i="1"/>
  <c r="W312" i="1"/>
  <c r="O312" i="1"/>
  <c r="AF312" i="1"/>
  <c r="AB312" i="1"/>
  <c r="X312" i="1"/>
  <c r="T312" i="1"/>
  <c r="P312" i="1"/>
  <c r="Z312" i="1"/>
  <c r="R312" i="1"/>
  <c r="AA312" i="1"/>
  <c r="S312" i="1"/>
  <c r="AC312" i="1"/>
  <c r="Y312" i="1"/>
  <c r="U312" i="1"/>
  <c r="Q312" i="1"/>
  <c r="L5" i="2"/>
  <c r="I83" i="2" l="1"/>
  <c r="H8" i="3" l="1"/>
  <c r="H7" i="3"/>
  <c r="H6" i="3"/>
  <c r="H5" i="3"/>
  <c r="H9" i="3" l="1"/>
  <c r="L98" i="2" l="1"/>
  <c r="J98" i="2"/>
  <c r="I98" i="2"/>
  <c r="L97" i="2"/>
  <c r="J97" i="2"/>
  <c r="I97" i="2"/>
  <c r="L96" i="2"/>
  <c r="J96" i="2"/>
  <c r="I96" i="2"/>
  <c r="L95" i="2"/>
  <c r="J95" i="2"/>
  <c r="I95" i="2"/>
  <c r="L94" i="2"/>
  <c r="J94" i="2"/>
  <c r="I94" i="2"/>
  <c r="L93" i="2"/>
  <c r="J93" i="2"/>
  <c r="I93" i="2"/>
  <c r="L92" i="2"/>
  <c r="J92" i="2"/>
  <c r="I92" i="2"/>
  <c r="L91" i="2"/>
  <c r="J91" i="2"/>
  <c r="I91" i="2"/>
  <c r="L90" i="2"/>
  <c r="J90" i="2"/>
  <c r="I90" i="2"/>
  <c r="L89" i="2"/>
  <c r="J89" i="2"/>
  <c r="I89" i="2"/>
  <c r="L88" i="2"/>
  <c r="J88" i="2"/>
  <c r="I88" i="2"/>
  <c r="L87" i="2"/>
  <c r="J87" i="2"/>
  <c r="I87" i="2"/>
  <c r="L86" i="2"/>
  <c r="J86" i="2"/>
  <c r="I86" i="2"/>
  <c r="L85" i="2"/>
  <c r="J85" i="2"/>
  <c r="I85" i="2"/>
  <c r="L84" i="2"/>
  <c r="J84" i="2"/>
  <c r="I84" i="2"/>
  <c r="L83" i="2"/>
  <c r="J83" i="2"/>
  <c r="K83" i="2" s="1"/>
  <c r="L82" i="2"/>
  <c r="J82" i="2"/>
  <c r="I82" i="2"/>
  <c r="L81" i="2"/>
  <c r="J81" i="2"/>
  <c r="I81" i="2"/>
  <c r="L80" i="2"/>
  <c r="J80" i="2"/>
  <c r="I80" i="2"/>
  <c r="L79" i="2"/>
  <c r="J79" i="2"/>
  <c r="I79" i="2"/>
  <c r="L78" i="2"/>
  <c r="J78" i="2"/>
  <c r="I78" i="2"/>
  <c r="L77" i="2"/>
  <c r="J77" i="2"/>
  <c r="I77" i="2"/>
  <c r="L76" i="2"/>
  <c r="J76" i="2"/>
  <c r="I76" i="2"/>
  <c r="L75" i="2"/>
  <c r="J75" i="2"/>
  <c r="I75" i="2"/>
  <c r="L74" i="2"/>
  <c r="J74" i="2"/>
  <c r="I74" i="2"/>
  <c r="L73" i="2"/>
  <c r="J73" i="2"/>
  <c r="I73" i="2"/>
  <c r="L72" i="2"/>
  <c r="J72" i="2"/>
  <c r="I72" i="2"/>
  <c r="L71" i="2"/>
  <c r="J71" i="2"/>
  <c r="I71" i="2"/>
  <c r="L70" i="2"/>
  <c r="J70" i="2"/>
  <c r="I70" i="2"/>
  <c r="L69" i="2"/>
  <c r="J69" i="2"/>
  <c r="I69" i="2"/>
  <c r="L68" i="2"/>
  <c r="J68" i="2"/>
  <c r="I68" i="2"/>
  <c r="L67" i="2"/>
  <c r="J67" i="2"/>
  <c r="I67" i="2"/>
  <c r="L66" i="2"/>
  <c r="J66" i="2"/>
  <c r="I66" i="2"/>
  <c r="L65" i="2"/>
  <c r="J65" i="2"/>
  <c r="I65" i="2"/>
  <c r="L64" i="2"/>
  <c r="J64" i="2"/>
  <c r="I64" i="2"/>
  <c r="L63" i="2"/>
  <c r="J63" i="2"/>
  <c r="I63" i="2"/>
  <c r="L62" i="2"/>
  <c r="J62" i="2"/>
  <c r="I62" i="2"/>
  <c r="L61" i="2"/>
  <c r="J61" i="2"/>
  <c r="I61" i="2"/>
  <c r="L60" i="2"/>
  <c r="J60" i="2"/>
  <c r="I60" i="2"/>
  <c r="L59" i="2"/>
  <c r="J59" i="2"/>
  <c r="I59" i="2"/>
  <c r="L58" i="2"/>
  <c r="J58" i="2"/>
  <c r="I58" i="2"/>
  <c r="L57" i="2"/>
  <c r="J57" i="2"/>
  <c r="I57" i="2"/>
  <c r="L56" i="2"/>
  <c r="J56" i="2"/>
  <c r="I56" i="2"/>
  <c r="L55" i="2"/>
  <c r="J55" i="2"/>
  <c r="I55" i="2"/>
  <c r="L54" i="2"/>
  <c r="J54" i="2"/>
  <c r="I54" i="2"/>
  <c r="L53" i="2"/>
  <c r="J53" i="2"/>
  <c r="I53" i="2"/>
  <c r="L52" i="2"/>
  <c r="J52" i="2"/>
  <c r="I52" i="2"/>
  <c r="L51" i="2"/>
  <c r="J51" i="2"/>
  <c r="I51" i="2"/>
  <c r="L50" i="2"/>
  <c r="J50" i="2"/>
  <c r="I50" i="2"/>
  <c r="L49" i="2"/>
  <c r="J49" i="2"/>
  <c r="I49" i="2"/>
  <c r="L48" i="2"/>
  <c r="J48" i="2"/>
  <c r="I48" i="2"/>
  <c r="L47" i="2"/>
  <c r="J47" i="2"/>
  <c r="I47" i="2"/>
  <c r="L46" i="2"/>
  <c r="J46" i="2"/>
  <c r="I46" i="2"/>
  <c r="L45" i="2"/>
  <c r="J45" i="2"/>
  <c r="I45" i="2"/>
  <c r="L44" i="2"/>
  <c r="J44" i="2"/>
  <c r="I44" i="2"/>
  <c r="L43" i="2"/>
  <c r="J43" i="2"/>
  <c r="I43" i="2"/>
  <c r="L42" i="2"/>
  <c r="J42" i="2"/>
  <c r="I42" i="2"/>
  <c r="L41" i="2"/>
  <c r="J41" i="2"/>
  <c r="I41" i="2"/>
  <c r="L40" i="2"/>
  <c r="J40" i="2"/>
  <c r="I40" i="2"/>
  <c r="L39" i="2"/>
  <c r="J39" i="2"/>
  <c r="I39" i="2"/>
  <c r="L38" i="2"/>
  <c r="J38" i="2"/>
  <c r="I38" i="2"/>
  <c r="L37" i="2"/>
  <c r="J37" i="2"/>
  <c r="I37" i="2"/>
  <c r="L36" i="2"/>
  <c r="J36" i="2"/>
  <c r="I36" i="2"/>
  <c r="L35" i="2"/>
  <c r="J35" i="2"/>
  <c r="I35" i="2"/>
  <c r="L34" i="2"/>
  <c r="J34" i="2"/>
  <c r="I34" i="2"/>
  <c r="L33" i="2"/>
  <c r="J33" i="2"/>
  <c r="I33" i="2"/>
  <c r="L32" i="2"/>
  <c r="J32" i="2"/>
  <c r="I32" i="2"/>
  <c r="L31" i="2"/>
  <c r="J31" i="2"/>
  <c r="I31" i="2"/>
  <c r="L30" i="2"/>
  <c r="J30" i="2"/>
  <c r="I30" i="2"/>
  <c r="L29" i="2"/>
  <c r="J29" i="2"/>
  <c r="I29" i="2"/>
  <c r="L28" i="2"/>
  <c r="J28" i="2"/>
  <c r="I28" i="2"/>
  <c r="L27" i="2"/>
  <c r="J27" i="2"/>
  <c r="I27" i="2"/>
  <c r="L26" i="2"/>
  <c r="J26" i="2"/>
  <c r="I26" i="2"/>
  <c r="L25" i="2"/>
  <c r="J25" i="2"/>
  <c r="I25" i="2"/>
  <c r="L24" i="2"/>
  <c r="J24" i="2"/>
  <c r="I24" i="2"/>
  <c r="L23" i="2"/>
  <c r="J23" i="2"/>
  <c r="I23" i="2"/>
  <c r="L22" i="2"/>
  <c r="J22" i="2"/>
  <c r="I22" i="2"/>
  <c r="L21" i="2"/>
  <c r="J21" i="2"/>
  <c r="I21" i="2"/>
  <c r="L20" i="2"/>
  <c r="J20" i="2"/>
  <c r="I20" i="2"/>
  <c r="L19" i="2"/>
  <c r="J19" i="2"/>
  <c r="I19" i="2"/>
  <c r="L18" i="2"/>
  <c r="J18" i="2"/>
  <c r="I18" i="2"/>
  <c r="L17" i="2"/>
  <c r="J17" i="2"/>
  <c r="I17" i="2"/>
  <c r="L16" i="2"/>
  <c r="J16" i="2"/>
  <c r="I16" i="2"/>
  <c r="L15" i="2"/>
  <c r="J15" i="2"/>
  <c r="I15" i="2"/>
  <c r="L14" i="2"/>
  <c r="J14" i="2"/>
  <c r="I14" i="2"/>
  <c r="L13" i="2"/>
  <c r="J13" i="2"/>
  <c r="I13" i="2"/>
  <c r="L12" i="2"/>
  <c r="J12" i="2"/>
  <c r="I12" i="2"/>
  <c r="L11" i="2"/>
  <c r="J11" i="2"/>
  <c r="I11" i="2"/>
  <c r="L10" i="2"/>
  <c r="J10" i="2"/>
  <c r="I10" i="2"/>
  <c r="L9" i="2"/>
  <c r="J9" i="2"/>
  <c r="I9" i="2"/>
  <c r="L8" i="2"/>
  <c r="J8" i="2"/>
  <c r="I8" i="2"/>
  <c r="L7" i="2"/>
  <c r="J7" i="2"/>
  <c r="I7" i="2"/>
  <c r="L6" i="2"/>
  <c r="J6" i="2"/>
  <c r="I6" i="2"/>
  <c r="J5" i="2"/>
  <c r="I5" i="2"/>
  <c r="L4" i="2"/>
  <c r="J4" i="2"/>
  <c r="K4" i="2" s="1"/>
  <c r="K12" i="2" l="1"/>
  <c r="K20" i="2"/>
  <c r="K28" i="2"/>
  <c r="K44" i="2"/>
  <c r="K60" i="2"/>
  <c r="K68" i="2"/>
  <c r="K76" i="2"/>
  <c r="K87" i="2"/>
  <c r="K91" i="2"/>
  <c r="K8" i="2"/>
  <c r="K16" i="2"/>
  <c r="K24" i="2"/>
  <c r="K32" i="2"/>
  <c r="K36" i="2"/>
  <c r="K40" i="2"/>
  <c r="K48" i="2"/>
  <c r="K52" i="2"/>
  <c r="K56" i="2"/>
  <c r="K64" i="2"/>
  <c r="K72" i="2"/>
  <c r="K80" i="2"/>
  <c r="K95" i="2"/>
  <c r="K6" i="2"/>
  <c r="K10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5" i="2"/>
  <c r="K89" i="2"/>
  <c r="K93" i="2"/>
  <c r="K97" i="2"/>
  <c r="K7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6" i="2"/>
  <c r="K90" i="2"/>
  <c r="K94" i="2"/>
  <c r="K98" i="2"/>
  <c r="K5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4" i="2"/>
  <c r="K88" i="2"/>
  <c r="K92" i="2"/>
  <c r="K96" i="2"/>
  <c r="J99" i="2"/>
  <c r="I99" i="2"/>
  <c r="L99" i="2"/>
  <c r="I311" i="1" l="1"/>
  <c r="L311" i="1" l="1"/>
  <c r="I256" i="1"/>
  <c r="J311" i="1"/>
  <c r="J256" i="1"/>
  <c r="J62" i="1"/>
  <c r="I62" i="1"/>
  <c r="L62" i="1"/>
  <c r="K4" i="1"/>
  <c r="I312" i="1" l="1"/>
  <c r="J312" i="1"/>
  <c r="L312" i="1"/>
</calcChain>
</file>

<file path=xl/sharedStrings.xml><?xml version="1.0" encoding="utf-8"?>
<sst xmlns="http://schemas.openxmlformats.org/spreadsheetml/2006/main" count="1353" uniqueCount="759">
  <si>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</si>
  <si>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</si>
  <si>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</si>
  <si>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</si>
  <si>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</si>
  <si>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</si>
  <si>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</si>
  <si>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</si>
  <si>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</si>
  <si>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</si>
  <si>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</si>
  <si>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</si>
  <si>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</si>
  <si>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</si>
  <si>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ABGS, SIA (ex. IMPORTEX GROUP, SIA)</t>
  </si>
  <si>
    <t>AD Biogāzes stacija, SIA</t>
  </si>
  <si>
    <t>Agro Cemeri, SIA (ex.AGRO 3, SIA)</t>
  </si>
  <si>
    <t>Agro Iecava, SIA</t>
  </si>
  <si>
    <t>Agro Lestene, SIA</t>
  </si>
  <si>
    <t>BALTIJAS DĀRZEŅI, KS</t>
  </si>
  <si>
    <t>BĒRZI BIO, SIA</t>
  </si>
  <si>
    <t>BIO Auri, SIA</t>
  </si>
  <si>
    <t>BIO FUTURE, SIA</t>
  </si>
  <si>
    <t>BIO ZIEDI, SIA</t>
  </si>
  <si>
    <t>BIOENERĢIJA-08, SIA</t>
  </si>
  <si>
    <t>BIOPLUS, SIA</t>
  </si>
  <si>
    <t>BP Energy, SIA</t>
  </si>
  <si>
    <t>Brakšķi Enerģija, SIA</t>
  </si>
  <si>
    <t>DAILE AGRO, SIA</t>
  </si>
  <si>
    <t>Divjumi, ZS</t>
  </si>
  <si>
    <t>DRUVAS UNGURI, SIA</t>
  </si>
  <si>
    <t>EcoZeta, SIA</t>
  </si>
  <si>
    <t>EKORIMA, SIA</t>
  </si>
  <si>
    <t>GAS STREAM, SIA</t>
  </si>
  <si>
    <t>Getliņi EKO, BO SIA</t>
  </si>
  <si>
    <t>Grow Energy, SIA</t>
  </si>
  <si>
    <t>INTERNATIONAL INVESTMENTS, SIA</t>
  </si>
  <si>
    <t>KŅAVAS GRANULAS, SIA</t>
  </si>
  <si>
    <t>LB ENERGY, SIA</t>
  </si>
  <si>
    <t>LIELMEŽOTNE, SIA</t>
  </si>
  <si>
    <t>Līgo, Vintera Jelgavas rajona ZS</t>
  </si>
  <si>
    <t>MC bio, SIA</t>
  </si>
  <si>
    <t>NOPA LTD, SIA</t>
  </si>
  <si>
    <t>PAMPĀĻI, SIA</t>
  </si>
  <si>
    <t>Pilslejas, ZS</t>
  </si>
  <si>
    <t>REKONSTRUKCIJA UN INVESTĪCIJAS, SIA</t>
  </si>
  <si>
    <t>RIGENS, SIA</t>
  </si>
  <si>
    <t>RZS ENERGO, SIA</t>
  </si>
  <si>
    <t>SIDGUNDAS BIO, SIA</t>
  </si>
  <si>
    <t>ULBROKA, SIA</t>
  </si>
  <si>
    <t>Vecauce, SIA LLU Mācību un pētījumu saimniecība</t>
  </si>
  <si>
    <t>Vecsiljāņi, ZS</t>
  </si>
  <si>
    <t>Viļānu selekcijas un izmēģinajumu stacija, AS</t>
  </si>
  <si>
    <t>ZAAO ENERĢIJA, SIA</t>
  </si>
  <si>
    <t>Zaļā Mārupe, SIA</t>
  </si>
  <si>
    <t>Zaļās zemes enerģija SIA</t>
  </si>
  <si>
    <t>Zemgales enerģijas parks, SIA</t>
  </si>
  <si>
    <t>Zemgaļi JR, SIA</t>
  </si>
  <si>
    <t>ZEMTURI  ZS, SIA</t>
  </si>
  <si>
    <t>ALL Transporting, SIA</t>
  </si>
  <si>
    <t>BETULA PREMIUM, SIA</t>
  </si>
  <si>
    <t>BIOENINVEST, SIA</t>
  </si>
  <si>
    <t>BROCĒNU ENERĢIJA, SIA</t>
  </si>
  <si>
    <t>Delta Zaļā Enerģija, SIA</t>
  </si>
  <si>
    <t>Enefit power &amp; Heat Valka, SIA</t>
  </si>
  <si>
    <t>Enertec 1, SIA</t>
  </si>
  <si>
    <t>Enertec Jēkabpils, SIA</t>
  </si>
  <si>
    <t>GRAANUL INVEST, SIA</t>
  </si>
  <si>
    <t>Graanul Pellets Energy, SIA</t>
  </si>
  <si>
    <t>Green Energy Trio, SIA</t>
  </si>
  <si>
    <t>Incukalns Energy, SIA</t>
  </si>
  <si>
    <t>JE Enerģija, SIA</t>
  </si>
  <si>
    <t>Jēkabpils siltums, SIA</t>
  </si>
  <si>
    <t>Krāslavas nami, SIA</t>
  </si>
  <si>
    <t>KULDĪGAS SILTUMTĪKLI, SIA</t>
  </si>
  <si>
    <t>LG LIESMA, SIA</t>
  </si>
  <si>
    <t>MRK Serviss, SIA</t>
  </si>
  <si>
    <t>OŠUKALNS, SIA</t>
  </si>
  <si>
    <t>PREIĻU SILTUMS (SECES KOKS)  SIA</t>
  </si>
  <si>
    <t>SALDUS ENERĢIJA, SIA</t>
  </si>
  <si>
    <t>Sātiņi Energo LM, AS</t>
  </si>
  <si>
    <t>SM ENERGO, SIA</t>
  </si>
  <si>
    <t>TUKUMS DH, SIA</t>
  </si>
  <si>
    <t>WBT Latvija, SIA</t>
  </si>
  <si>
    <t>AĢES DZIRNAVAS, ZS Aģes dzirnavu HES</t>
  </si>
  <si>
    <t>AL Graudi, SIA</t>
  </si>
  <si>
    <t>AMATAS HES, SIA Karļu aizspr.HES</t>
  </si>
  <si>
    <t>ANNENIEKU ŪDENS DZIRNAVAS, SIA Annenieku HES</t>
  </si>
  <si>
    <t>AVOTI, ZS Pampāļu HES</t>
  </si>
  <si>
    <t>ĀŽU HES, SIA Āžu dzirnavu HES</t>
  </si>
  <si>
    <t>BILLES HES, SIA Billes HES</t>
  </si>
  <si>
    <t>Bišpēteru Tukuma rajona Islavas pagasta G.Grīga "Bišpēteru" ZS Bišpēteru HES</t>
  </si>
  <si>
    <t>BITMETA DZIRNAVAS, IK Kalna dzirnavu HES</t>
  </si>
  <si>
    <t>BRANDEĻU HES, SIA Brandeļu HES</t>
  </si>
  <si>
    <t>BRASLAS HES, SIA Braslas HES</t>
  </si>
  <si>
    <t>BRŪNU HES, SIA Brūnu HES</t>
  </si>
  <si>
    <t>CEĻŠ, IU Trikātas HES</t>
  </si>
  <si>
    <t>CIRĪŠU HES, SIA Cirīšu HES</t>
  </si>
  <si>
    <t>CĪRUĻU ROBEŽNIEKI SIA, Robežnieku HES</t>
  </si>
  <si>
    <t>DOBELES HES, SIA Dobeles HES</t>
  </si>
  <si>
    <t>DZELDAS HES, SIA Dzeldas HES</t>
  </si>
  <si>
    <t>Dzirnas DLS SIA</t>
  </si>
  <si>
    <t>DZIRNAVAS, Dobeses rajona Bērzes pagasta ZS Bērzes HES</t>
  </si>
  <si>
    <t>DZIRNAVAS, Gārsenes pagasta A.Spoles ZS Gārsenes HES</t>
  </si>
  <si>
    <t>DZIRNAVAS, Saldus rajona Brocēnu pilsētas ZS Cieceres HES</t>
  </si>
  <si>
    <t>Dzirnavas, Tukuma raj. ZS, Sēmes HES</t>
  </si>
  <si>
    <t>DZIRNAVAS-K -K,SIA Kārlīšu dz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</si>
  <si>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</si>
  <si>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</si>
  <si>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</si>
  <si>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</si>
  <si>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</si>
  <si>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EZERSPĪĶI, Saldus rajona Šķēdes pagasta ZS Gravas HES</t>
  </si>
  <si>
    <t>EZERSPĪĶI, Saldus rajona Šķēdes pagasta ZS Spīķu HES</t>
  </si>
  <si>
    <t>EZERSPĪĶI, Saldus rajona Šķēdes pagasta ZS Šķēdes HES</t>
  </si>
  <si>
    <t>EZERSPĪĶI, Saldus rajona Šķēdes pagasta ZS, Vecdzirnavas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</si>
  <si>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</si>
  <si>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</si>
  <si>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</si>
  <si>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</si>
  <si>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</si>
  <si>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</si>
  <si>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</si>
  <si>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</si>
  <si>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GRANTIŅI, Saldus rajona Nīgrandes pagasta ZS , Grantiņu HES</t>
  </si>
  <si>
    <t>GRANTIŅI, Saldus rajona Nīgrandes pagasta ZS Lejnieku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</si>
  <si>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</si>
  <si>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</si>
  <si>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</si>
  <si>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</si>
  <si>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</si>
  <si>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</si>
  <si>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</si>
  <si>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</si>
  <si>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</si>
  <si>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</si>
  <si>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Jaunkraukļi, Andras Cibuļskas Ādažu pagasta ZS, Mazkrāču HES</t>
  </si>
  <si>
    <t>JAUNLEZDIŅI, Valkas rajona Vijciema pagasta ZS, Skripstu HES</t>
  </si>
  <si>
    <t>JĀŠA HES, SIA Pelēču HES</t>
  </si>
  <si>
    <t>JECIS, SIA Ilzēnu HES</t>
  </si>
  <si>
    <t>JEISKAS DZIRNAVAS, Valkas rajona Launkalnes pagasta I.Ērgles ZS, Jeiskas dz. HES</t>
  </si>
  <si>
    <t>KALNA KĀRKLI, SIA Dzirnavu HES, Kalna Kārklu HES</t>
  </si>
  <si>
    <t>KALNA-RUSUĻI, ZS Kalna dz. HES</t>
  </si>
  <si>
    <t>KALNA-RUSUĻI, ZS Lejas dz. HES</t>
  </si>
  <si>
    <t>KALNDZIRNAVAS, Valkas pilsētas SIA, Kalndzirnavas HES</t>
  </si>
  <si>
    <t>KARĪNA, Norvaiša IU Sudmalnieku HES</t>
  </si>
  <si>
    <t>KORNA DZIRNAVU HES, SIA Korna dzirn HES</t>
  </si>
  <si>
    <t>KRĀCE, SIA Augstāres HES</t>
  </si>
  <si>
    <t>KRĒSLIŅI, SIA Ķoņu dz.HES</t>
  </si>
  <si>
    <t>KRĪGAĻU DZIRNAVAS,SIA Krīgaļu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</si>
  <si>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</si>
  <si>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</si>
  <si>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</si>
  <si>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</si>
  <si>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</si>
  <si>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</si>
  <si>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</si>
  <si>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</si>
  <si>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</si>
  <si>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</si>
  <si>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</si>
  <si>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MHK ABULS, AS Brenguļu HES</t>
  </si>
  <si>
    <t>MHK ABULS, AS Pakuļu HES</t>
  </si>
  <si>
    <t>MHK ABULS, AS Sinoles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</si>
  <si>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</si>
  <si>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</si>
  <si>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</si>
  <si>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</si>
  <si>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</si>
  <si>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</si>
  <si>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</si>
  <si>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</si>
  <si>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</si>
  <si>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</si>
  <si>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</si>
  <si>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</si>
  <si>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OZOLKALNI, ZS Dižstendes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</si>
  <si>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</si>
  <si>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</si>
  <si>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</si>
  <si>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</si>
  <si>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</si>
  <si>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</si>
  <si>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</si>
  <si>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RAUZAS DZIRNAVAS, ZS Rauzas dz HES</t>
  </si>
  <si>
    <t>RIDEĻU DZIRNAVAS, SIA Rideļu dz. HES</t>
  </si>
  <si>
    <t>Rubīns GG, SIA Dzelzāmuru HES</t>
  </si>
  <si>
    <t>RUKAIŠI, ZS Rukaišu HES</t>
  </si>
  <si>
    <t>S&amp;E Management, SIA Vizlas HES</t>
  </si>
  <si>
    <t>SANKAĻI, SIA Sankaļu HES</t>
  </si>
  <si>
    <t>SASPĒLE, SIA Lācīšu HES</t>
  </si>
  <si>
    <t>SKUĶĪŠU DZIRNAVAS,Rīgas rajona Garkalnes pagasta ZS, Skuķīšu dz. HES</t>
  </si>
  <si>
    <t>SL PLUS Rauskas HES</t>
  </si>
  <si>
    <t>Spēkstacija PR, SIA Dzirnavnieku HES</t>
  </si>
  <si>
    <t>SPRIDZĒNU HES, SIA Spridzēnu HES</t>
  </si>
  <si>
    <t>STIEBRIŅI, Kalsnavas pagasta J.Rudzīša ZS Ļaudonas Vilnas f-kas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</si>
  <si>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</si>
  <si>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</si>
  <si>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</si>
  <si>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</si>
  <si>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</si>
  <si>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</si>
  <si>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</si>
  <si>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</si>
  <si>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</si>
  <si>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</si>
  <si>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</si>
  <si>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</si>
  <si>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</si>
  <si>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VECPIEBALGAS DZIRNAVAS, Cēsu rajona Ilmāra Šerberga IU, Inešu HES</t>
  </si>
  <si>
    <t>Vēžu krāces, SIA</t>
  </si>
  <si>
    <t>VIESATAS HES, SIA Viesatas HES</t>
  </si>
  <si>
    <t>VIORA PLUSS, SIA Krievciema HES</t>
  </si>
  <si>
    <t>VN ŪDENS-DZIRNAVAS SIA Ūdensdzirnavu HES</t>
  </si>
  <si>
    <t>Z Group, SIA Cīravas ūd.dz. HES</t>
  </si>
  <si>
    <t>ZAĶĪŠI, Saldus rajona zirņu pagasta ZS, Dirnavnieku HES</t>
  </si>
  <si>
    <t>Zaņas ūdensdzirnavas, SIA Zaņas dz. HES</t>
  </si>
  <si>
    <t>ZARIŅI, Liepājas raj. Kalētu pag. ZS, Ezeres dzirnavu HES</t>
  </si>
  <si>
    <t>ZILUPES HES, SIA Zilupes HES</t>
  </si>
  <si>
    <t>ARSENAL ENERGY, SIA</t>
  </si>
  <si>
    <t xml:space="preserve">BK ENERĢIJA, SIA </t>
  </si>
  <si>
    <t>ENERCOM PLUS, SIA</t>
  </si>
  <si>
    <t>ETB, SIA, ETB 1</t>
  </si>
  <si>
    <t>ETB, SIA, Papardes-2</t>
  </si>
  <si>
    <t>ETB, SIA, Papardes-3</t>
  </si>
  <si>
    <t>KURSA, Liepājas speciālās ekonomiskās zonas AS</t>
  </si>
  <si>
    <t>LENKAS ENERGO, SIA, Lenkas VES- 1</t>
  </si>
  <si>
    <t>LENKAS ENERGO, SIA, Lenkas VES- 2</t>
  </si>
  <si>
    <t>LENKAS ENERGO, SIA, Lenkas VES- 3</t>
  </si>
  <si>
    <t>LENKAS ENERGO, SIA, Lenkas VES- 4</t>
  </si>
  <si>
    <t>Ošmaļi Energy, SIA, Oši-1</t>
  </si>
  <si>
    <t>Ošmaļi Energy, SIA, Oši-2</t>
  </si>
  <si>
    <t>Ošmaļi Energy, SIA, Ošlejas 1</t>
  </si>
  <si>
    <t>Ošmaļi Energy, SIA, Ošlejas 2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</si>
  <si>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</si>
  <si>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</si>
  <si>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</si>
  <si>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</si>
  <si>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</si>
  <si>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</si>
  <si>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</si>
  <si>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</si>
  <si>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</si>
  <si>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</si>
  <si>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</si>
  <si>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 4, SIA</t>
  </si>
  <si>
    <t>W.e.s. 15, SIA</t>
  </si>
  <si>
    <t>W.e.s. 16, SIA</t>
  </si>
  <si>
    <t>W.e.s. 17, SIA</t>
  </si>
  <si>
    <t>W.e.s. 18, SIA</t>
  </si>
  <si>
    <t>Arena Cogeneration, SIA</t>
  </si>
  <si>
    <t>BK ENERĢIJA, SIA</t>
  </si>
  <si>
    <t>BTT, SIA</t>
  </si>
  <si>
    <t>DLRR ENERĢIJA, SIA</t>
  </si>
  <si>
    <t>Durbes KS, SIA</t>
  </si>
  <si>
    <t>ELEKTRO BIZNESS, SIA</t>
  </si>
  <si>
    <t>ENERGO EM, SIA</t>
  </si>
  <si>
    <t>Energoapgādes tīkli 1, SIA</t>
  </si>
  <si>
    <t>Energoapgādes tīkli 2, SIA</t>
  </si>
  <si>
    <t>Energoapgādes tīkli 3, SIA</t>
  </si>
  <si>
    <t>FERRUS, AS</t>
  </si>
  <si>
    <t>Fortum Jelgava, SIA</t>
  </si>
  <si>
    <t>GEOPOWER, SIA</t>
  </si>
  <si>
    <t>GROBIŅAS ZIEDI, SIA, KES-1 (siltumnīca)</t>
  </si>
  <si>
    <t>GROBIŅAS ZIEDI, SIA, KES-2</t>
  </si>
  <si>
    <t>GROBIŅAS ZIEDI, SIA, KES-3</t>
  </si>
  <si>
    <t>GTG 1, SIA</t>
  </si>
  <si>
    <t>HIDROLATS, Liepājas speciālās ekonomiskās zonas SIA</t>
  </si>
  <si>
    <t>KEGO, SIA</t>
  </si>
  <si>
    <t>ĶĪPSALAS KOĢENERĀCIJA, SIA</t>
  </si>
  <si>
    <t>LATNEFTEGAZ, SIA</t>
  </si>
  <si>
    <t>Līvbērzes enerģija, SIA</t>
  </si>
  <si>
    <t>Mamas D, SIA</t>
  </si>
  <si>
    <t>MĀRUPES SILTUMNĪCAS, SIA</t>
  </si>
  <si>
    <t>MBA s.i.a., SIA</t>
  </si>
  <si>
    <t>MBC Enerģija, SIA</t>
  </si>
  <si>
    <t>OLAINFARM ENERĢIJA, SIA</t>
  </si>
  <si>
    <t>OLENERGO, SIA</t>
  </si>
  <si>
    <t>PREIĻU SAIMNIEKS, SIA</t>
  </si>
  <si>
    <t>REĀLS, SIA</t>
  </si>
  <si>
    <t>RUMBA KOĢENERĀCIJA, SIA</t>
  </si>
  <si>
    <t>SABIEDRĪBA MĀRUPE, SIA</t>
  </si>
  <si>
    <t>SALDUS SILTUMS, SIA</t>
  </si>
  <si>
    <t>SAL-ENERGO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</si>
  <si>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</si>
  <si>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</si>
  <si>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</si>
  <si>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</si>
  <si>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</si>
  <si>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</si>
  <si>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</si>
  <si>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WINDAU, SIA</t>
  </si>
  <si>
    <t>Uzstādītā jauda, MW</t>
  </si>
  <si>
    <t>JUGLAS JAUDA, SIA</t>
  </si>
  <si>
    <t>RĪGAS SILTUMS, AS, "Imanta"</t>
  </si>
  <si>
    <t>FORTUM JELGAVA, SIA</t>
  </si>
  <si>
    <t>MK not.</t>
  </si>
  <si>
    <t>Ekspluatācijas sākuma datums</t>
  </si>
  <si>
    <t>OI sākuma datums</t>
  </si>
  <si>
    <t>Stacijas adrese</t>
  </si>
  <si>
    <t>221.not.</t>
  </si>
  <si>
    <t>Ķekavas novads, Baloži, Rīgas iela 18a, "Kūdra"</t>
  </si>
  <si>
    <t>Ķekavas novads, Baloži, Krišjāņa Barona iela 1, "Titurga"</t>
  </si>
  <si>
    <t>Ādažu novads, Ādaži, Ādažu K/S, Attekas iela 24</t>
  </si>
  <si>
    <t>Ādažu novads, Kadaga</t>
  </si>
  <si>
    <t>Lielvārdes novads, Lielvārde, Lielvārdes K/S, Spīdolas iela 12</t>
  </si>
  <si>
    <t>Daugavpils, 18.novembra iela 2</t>
  </si>
  <si>
    <t>Daugavpils, Silikātu iela 8</t>
  </si>
  <si>
    <t>Rīga, Raunas iela 44a</t>
  </si>
  <si>
    <t>Daugavpils, Mendeļejeva iela 13a</t>
  </si>
  <si>
    <t>Cēsis, Bērzaines iela 38</t>
  </si>
  <si>
    <t>Cēsis, Rūpniecības iela 13</t>
  </si>
  <si>
    <t>Daugavpils, Aleksandra iela 7, Cietoksnis</t>
  </si>
  <si>
    <t>Daugavpils, Patversmes iela 7C, "Čerepova"</t>
  </si>
  <si>
    <t>Daugavpils, Gaismas iela 18, "Ruģeļi"</t>
  </si>
  <si>
    <t>Daugavpils, LK7, 18.novembra iela 311a, "Stropi"</t>
  </si>
  <si>
    <t>Daugavpils, 18.novembra iela 2, SC1</t>
  </si>
  <si>
    <t>Daugavpils, Miera iela 1</t>
  </si>
  <si>
    <t>Dobele, Ausmas iela 27</t>
  </si>
  <si>
    <t>Dobele, Dzirnavu iela 4</t>
  </si>
  <si>
    <t>Dobele, Spodrības iela 4a</t>
  </si>
  <si>
    <t>Ogre, Upes prospekts 19</t>
  </si>
  <si>
    <t>Liepāja, Cukura iela 34</t>
  </si>
  <si>
    <t>Liepāja, Slimnīcas iela 25</t>
  </si>
  <si>
    <t>Jelgava, Aviācijas iela 42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</si>
  <si>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</si>
  <si>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</si>
  <si>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</si>
  <si>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</si>
  <si>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</si>
  <si>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</si>
  <si>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</si>
  <si>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Ogre, Skolas iela 20</t>
  </si>
  <si>
    <t>Koknese, Parka iela 18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</si>
  <si>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</si>
  <si>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</si>
  <si>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</si>
  <si>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</si>
  <si>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</si>
  <si>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</si>
  <si>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</si>
  <si>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Daugavpils, Dzirnavu iela 22</t>
  </si>
  <si>
    <t>Mārupes novads, Jaunmārupes ciems, Mazcenu aleja 41</t>
  </si>
  <si>
    <t>Rīga, Ķīpsalas iela 8a</t>
  </si>
  <si>
    <t>Rīga, Mūkusalas iela 41B</t>
  </si>
  <si>
    <t>Ogre, Brīvības iela 116A</t>
  </si>
  <si>
    <t>Olaine,Rūpnīcu iela 5</t>
  </si>
  <si>
    <t>Olaine, Jelgavas iela 4</t>
  </si>
  <si>
    <t>Preiļi, Liepu iela 2</t>
  </si>
  <si>
    <t>Jēkabpils, Kurzemes iela 8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</si>
  <si>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</si>
  <si>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</si>
  <si>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</si>
  <si>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</si>
  <si>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</si>
  <si>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Katlu māja,Viestura prospekts 20b</t>
  </si>
  <si>
    <t>Rīga, Ķīpsalas iela 8b</t>
  </si>
  <si>
    <t>Rīga, Grostonas iela 6b, Olimpiskais sporta centrs</t>
  </si>
  <si>
    <t>Mārupe, Mazcenu aleja 41</t>
  </si>
  <si>
    <t>Saldus, Slimnīcas iela 3b</t>
  </si>
  <si>
    <t>Salaspils, Miera ielā 31a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</si>
  <si>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</si>
  <si>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</si>
  <si>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</si>
  <si>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</si>
  <si>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</si>
  <si>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Valmiera, Dzelzceļa iela 7</t>
  </si>
  <si>
    <t>Valmiera, Rīgas iela 25,</t>
  </si>
  <si>
    <t>Vangaži, Smilšu iela 6</t>
  </si>
  <si>
    <t>Vangaži, Smilšu iela 8</t>
  </si>
  <si>
    <t>Bauska, Dārza iela 11/1</t>
  </si>
  <si>
    <t>Rīga, Mārkalnes iela 1A</t>
  </si>
  <si>
    <t>Rīga, Viskaļu  16</t>
  </si>
  <si>
    <t>Salaspils novads, Granītu 31</t>
  </si>
  <si>
    <t>Rīga, SC "Imanta" Kurzemes prospekts 17</t>
  </si>
  <si>
    <t>1975/29.12.2008</t>
  </si>
  <si>
    <t>262.not.</t>
  </si>
  <si>
    <t>Daugavpils novads, Skrudalienas pagasts, el.stacija "Skaista"</t>
  </si>
  <si>
    <t>Gulbenes novads, Litenes pagasts, "Cemeri"</t>
  </si>
  <si>
    <t>Iecacas novads, "Latvall-Jaunlūči"</t>
  </si>
  <si>
    <t>Tukuma novads, Lestenes pagasts, "Saulīšu ferma"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</si>
  <si>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</si>
  <si>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</si>
  <si>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</si>
  <si>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</si>
  <si>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</si>
  <si>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</si>
  <si>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</si>
  <si>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Sējas novads, "Jurku ferma"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</si>
  <si>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</si>
  <si>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</si>
  <si>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</si>
  <si>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</si>
  <si>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</si>
  <si>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Cesvaines novads, Cesvaines pagasts, el.stacija "Slovašēni"</t>
  </si>
  <si>
    <t>Krimuldas novads, Lēdurgas pagasts, "Veckļaviņas"</t>
  </si>
  <si>
    <t>Vaiņodes novads, Vaiņodes pagasts, "Ērglīši"</t>
  </si>
  <si>
    <t>Stopiņu novads, Rumbula, "Getliņi"</t>
  </si>
  <si>
    <t>Limbažu novads, Limbažu pagasts, "Gravas"</t>
  </si>
  <si>
    <t>Viļānu novads, Viļānu pagasts, Radopole, "Granulas"</t>
  </si>
  <si>
    <t>Ogres novads, Lauberes pagasts, "Rukši"</t>
  </si>
  <si>
    <t>Bauskas novads, Mežotnes pagasts, "Mežotnes selekcija"</t>
  </si>
  <si>
    <t>Liepāja, Grobiņas pagasts, "Ķīvītes"</t>
  </si>
  <si>
    <t>Jelgavas novads, Lielplatones pagasts, "Līgo"</t>
  </si>
  <si>
    <t>Ilūkstes novads, Šēderes pagasts, "Asinovka"</t>
  </si>
  <si>
    <t>Saldus novads, Pampāļu pagasts, "Auniņi"</t>
  </si>
  <si>
    <t>Nīcas novads, Nīcas pagasts, "Līvi"</t>
  </si>
  <si>
    <t>Priekules novads, Priekule, "Nodegu skola"</t>
  </si>
  <si>
    <t>Stopiņu novads, Rumbbula, Kaudzīšu iela 57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</si>
  <si>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</si>
  <si>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</si>
  <si>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</si>
  <si>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</si>
  <si>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</si>
  <si>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</si>
  <si>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Mārupes novads, Jaunmārupe, biog.st. "Imaku ferma"</t>
  </si>
  <si>
    <t>Burtnieku novads, Burtnieku pagasts, "Zemturi"</t>
  </si>
  <si>
    <t>Vecpiebalgas novads, Inešu pagasts, koģ.st. "Angārs"</t>
  </si>
  <si>
    <t>Madonas novads, Bērzaunes pagasts, Sauleskalns, Kārļa iela 1a</t>
  </si>
  <si>
    <t>Gulbene, Miera iela 17</t>
  </si>
  <si>
    <t>Brocēni, Skolas iela 21 A</t>
  </si>
  <si>
    <t>Naukšēnu novads, Naukšēnu pagasts, "Deltas"</t>
  </si>
  <si>
    <t>Valka, Rūjienas iela 5</t>
  </si>
  <si>
    <t>Smiltenes novads, Launkalnes pagasts, "Ezeriņi"</t>
  </si>
  <si>
    <t>Jēkabpils, Tvaika iela 4</t>
  </si>
  <si>
    <t>Krāslava, Latgales iela 16</t>
  </si>
  <si>
    <t>Kuldīga, Stacijas iela 6</t>
  </si>
  <si>
    <t>Valka, Tālavas iela 70</t>
  </si>
  <si>
    <t>Liepāja, Kaiju iela 33</t>
  </si>
  <si>
    <t>Jēkabpils, Tvaika iela 7</t>
  </si>
  <si>
    <t>Preiļi, Kārsavas iela 18</t>
  </si>
  <si>
    <t>Rīga, Gāles iela 2</t>
  </si>
  <si>
    <t>Rīga, "Daugavgrīva", Lēpju iela 4</t>
  </si>
  <si>
    <t>Rīga, Tīraines iela 5a</t>
  </si>
  <si>
    <t>Saldus, Kuldīgas iela 88A</t>
  </si>
  <si>
    <t>Saldus novads, Novadnieku pagasts, Kaļķu iela 1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</si>
  <si>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</si>
  <si>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</si>
  <si>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</si>
  <si>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</si>
  <si>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</si>
  <si>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</si>
  <si>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</si>
  <si>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</si>
  <si>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Liepāja, Roņu iela 8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</si>
  <si>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</si>
  <si>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</si>
  <si>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</si>
  <si>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</si>
  <si>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</si>
  <si>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</si>
  <si>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</si>
  <si>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</si>
  <si>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</si>
  <si>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</si>
  <si>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</si>
  <si>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</si>
  <si>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</si>
  <si>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Engures novads, Smārdes pagasts, "Šlokenbekas HES",  uz Slocenes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</si>
  <si>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</si>
  <si>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</si>
  <si>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</si>
  <si>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</si>
  <si>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</si>
  <si>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</si>
  <si>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</si>
  <si>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</si>
  <si>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</si>
  <si>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</si>
  <si>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</si>
  <si>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</si>
  <si>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</si>
  <si>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</si>
  <si>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</si>
  <si>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</si>
  <si>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</si>
  <si>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</si>
  <si>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</si>
  <si>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</si>
  <si>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</si>
  <si>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</si>
  <si>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</si>
  <si>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</si>
  <si>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</si>
  <si>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</si>
  <si>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</si>
  <si>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</si>
  <si>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</si>
  <si>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</si>
  <si>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</si>
  <si>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</si>
  <si>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</si>
  <si>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</si>
  <si>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</si>
  <si>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</si>
  <si>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</si>
  <si>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</si>
  <si>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</si>
  <si>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</si>
  <si>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</si>
  <si>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</si>
  <si>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</si>
  <si>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</si>
  <si>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</si>
  <si>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</si>
  <si>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</si>
  <si>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</si>
  <si>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Rūjiena, Pilskalna iela 8, uz Tebras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</si>
  <si>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</si>
  <si>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</si>
  <si>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</si>
  <si>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</si>
  <si>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</si>
  <si>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</si>
  <si>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</si>
  <si>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</si>
  <si>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</si>
  <si>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</si>
  <si>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</si>
  <si>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</si>
  <si>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</si>
  <si>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</si>
  <si>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</si>
  <si>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</si>
  <si>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</si>
  <si>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</si>
  <si>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</si>
  <si>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</si>
  <si>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</si>
  <si>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</si>
  <si>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</si>
  <si>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</si>
  <si>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</si>
  <si>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</si>
  <si>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</si>
  <si>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</si>
  <si>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</si>
  <si>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</si>
  <si>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</si>
  <si>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</si>
  <si>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</si>
  <si>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</si>
  <si>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</si>
  <si>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</si>
  <si>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</si>
  <si>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</si>
  <si>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</si>
  <si>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</si>
  <si>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</si>
  <si>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</si>
  <si>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</si>
  <si>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</si>
  <si>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</si>
  <si>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</si>
  <si>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</si>
  <si>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</si>
  <si>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</si>
  <si>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</si>
  <si>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</si>
  <si>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</si>
  <si>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</si>
  <si>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</si>
  <si>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</si>
  <si>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</si>
  <si>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</si>
  <si>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</si>
  <si>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</si>
  <si>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</si>
  <si>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</si>
  <si>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</si>
  <si>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</si>
  <si>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</si>
  <si>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</si>
  <si>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</si>
  <si>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</si>
  <si>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</si>
  <si>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</si>
  <si>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</si>
  <si>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</si>
  <si>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</si>
  <si>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</si>
  <si>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</si>
  <si>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</si>
  <si>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</si>
  <si>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</si>
  <si>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</si>
  <si>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</si>
  <si>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</si>
  <si>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</si>
  <si>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Aizputes novads, Cīravas pagasts, uz Cepļupes</t>
  </si>
  <si>
    <t>Saldus, "Dzirnavnieki", uz Cieceres upes</t>
  </si>
  <si>
    <t>Saldus novads, Zaņas pagasts, uz Zaņas upes</t>
  </si>
  <si>
    <t>Zilupe, Raiņa iela 27, uz Zilupes upes</t>
  </si>
  <si>
    <t>OI ietvaros iepirktais apjoms, kWh</t>
  </si>
  <si>
    <t>Jaudas maksājums,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</si>
  <si>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</si>
  <si>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</si>
  <si>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</si>
  <si>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</si>
  <si>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</si>
  <si>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</si>
  <si>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</si>
  <si>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Jelgavas novads, Līvbērzes pagasts, Jelgavas iela 2c</t>
  </si>
  <si>
    <t>Ogre, Akmeņu iela 43d</t>
  </si>
  <si>
    <t>Jelgavas novads, Ozolnieki, Kastaņu iela 2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</si>
  <si>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</si>
  <si>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</si>
  <si>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</si>
  <si>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</si>
  <si>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</si>
  <si>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</si>
  <si>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Daugavpils novads, Salienas pagasts, "Māras"</t>
  </si>
  <si>
    <t>Tērvetes novads, Tērvetes pagasts, "Alusdarītava"</t>
  </si>
  <si>
    <t>Tērvetes novads, "Jātnieki"</t>
  </si>
  <si>
    <t>Jelgavas novads, Lielplatones pagasts, Lielplatone, "Līgo"</t>
  </si>
  <si>
    <t>Saldus pagasts, "Jaunstraumēni"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</si>
  <si>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</si>
  <si>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</si>
  <si>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</si>
  <si>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</si>
  <si>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Auces L/t, "Līgotnes"</t>
  </si>
  <si>
    <t>Skrīveru novads, Veibēni 1</t>
  </si>
  <si>
    <t>Auces novads, Bēnes pagasts, Bēne, Rūpniecības iela 2D</t>
  </si>
  <si>
    <t>Jelgavas novads, Vircavas pagasts, "Bionārzbūti"</t>
  </si>
  <si>
    <t>Krustpils novads, Krustpils pagasts, Sankaļi, "Lidlauks-1", "Lidlauks-2"</t>
  </si>
  <si>
    <t>Krustpils novads, Krustpils pagasts, Sankaļi, "Lidlauks-7"</t>
  </si>
  <si>
    <t>Inčukalna novads, Inčukalns, Plānupes iela 34A</t>
  </si>
  <si>
    <t>Jaunjelgavas pagasts, Jaunjelgava, Smilšu iela 3c</t>
  </si>
  <si>
    <t>Inčukalna novads, Inčukalna pagasts, "Tiltiņi"</t>
  </si>
  <si>
    <t>Kārsavas novads, Mežvidu pagasts, Klonešnīki, "Cīrulīši"</t>
  </si>
  <si>
    <t>Jēkabpils, Madonas iela 6D</t>
  </si>
  <si>
    <t>Jēkabpils, Aizupes iela 1A</t>
  </si>
  <si>
    <t>Lielvārdes novads, Lielvārde, Dravnieku iela 20</t>
  </si>
  <si>
    <t>Tukums, Tulpju iela 2</t>
  </si>
  <si>
    <t>Salacgrīvas novads, Ainažu pagasts, Ainaži, Brīvības iela 24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</si>
  <si>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</si>
  <si>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</si>
  <si>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</si>
  <si>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</si>
  <si>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Salacgrīvas novads, Ainažu pagasts</t>
  </si>
  <si>
    <t>Priekules novads, Priekules pagasts, "Jaunarāji"</t>
  </si>
  <si>
    <t>Venstpils novads, Tārgales pagasts</t>
  </si>
  <si>
    <t>Winergy, SIA</t>
  </si>
  <si>
    <t xml:space="preserve">AGROFIRMA TĒRVETE, SIA </t>
  </si>
  <si>
    <t>AGROFIRMA TĒRVETE, SIA</t>
  </si>
  <si>
    <t>BIODEGVIELA, SIA</t>
  </si>
  <si>
    <t>BIOPAB, SIA,</t>
  </si>
  <si>
    <t>LIEPĀJAS RAS, SIA,</t>
  </si>
  <si>
    <t>Piejūra Energy, SIA</t>
  </si>
  <si>
    <t>PRIEKULES BIOENERĢIJA, SIA</t>
  </si>
  <si>
    <t>SPRŪŽEVA M, SIA</t>
  </si>
  <si>
    <t>LATSAULE, SIA</t>
  </si>
  <si>
    <t>LIEPĀJAS ENERĢIJA, SIA</t>
  </si>
  <si>
    <t>RĪGAS SILTUMS, AS</t>
  </si>
  <si>
    <t>BALTNORVENT, SIA, Latvijas Vācijas kopuzņ.</t>
  </si>
  <si>
    <t>IMPAKT, Rīgas pilsētas SIA</t>
  </si>
  <si>
    <t>Latvenergo, AS</t>
  </si>
  <si>
    <t>ROSME, SIA</t>
  </si>
  <si>
    <t>Rietumu elektriskie tīkli, SIA</t>
  </si>
  <si>
    <t>W.e.s. 1, SIA</t>
  </si>
  <si>
    <t>W.e.s. 2. SIA</t>
  </si>
  <si>
    <t>W.e.s. 3. SIA</t>
  </si>
  <si>
    <t>W.e.s.  5, SIA</t>
  </si>
  <si>
    <t>W.e.s.  6, SIA</t>
  </si>
  <si>
    <t>W.e.s.  7, SIA</t>
  </si>
  <si>
    <t>W.e.s.  8, SIA</t>
  </si>
  <si>
    <t>W.e.s.  9, SIA</t>
  </si>
  <si>
    <t>W.e.s. 10, SIA</t>
  </si>
  <si>
    <t>W.e.s. 11, SIA</t>
  </si>
  <si>
    <t>W.e.s. 12, SIA</t>
  </si>
  <si>
    <t>W.e.s. 13, SIA</t>
  </si>
  <si>
    <t>CELMIŅI-1, Ogres rajona Lēdmanes pagasta ZS, Rikavas HES</t>
  </si>
  <si>
    <t>CONATUS BIOenergy, SIA</t>
  </si>
  <si>
    <t>Limbažu novads, Katvaru pagasts, "Jaundzelves"</t>
  </si>
  <si>
    <t>JAUNDZELVES, ZS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</si>
  <si>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</si>
  <si>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</si>
  <si>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</si>
  <si>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</si>
  <si>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</si>
  <si>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</si>
  <si>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Slugas, ZS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</si>
  <si>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</si>
  <si>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</si>
  <si>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</si>
  <si>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</si>
  <si>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</si>
  <si>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</si>
  <si>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</si>
  <si>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</si>
  <si>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</si>
  <si>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</si>
  <si>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</si>
  <si>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</si>
  <si>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BALOŽU SILTUMS, SIA</t>
  </si>
  <si>
    <t>BALTENEKO, SIA</t>
  </si>
  <si>
    <t>B-Energo, SIA</t>
  </si>
  <si>
    <t>B-energo, SIA</t>
  </si>
  <si>
    <t>Biosil, SIA</t>
  </si>
  <si>
    <t>Biznesa centrs "TOMO", SIA</t>
  </si>
  <si>
    <t>Cēsu siltumtīkli, SIA</t>
  </si>
  <si>
    <t>Daugavpils siltumtīkli, PAS</t>
  </si>
  <si>
    <t>Dienvidlatgales īpašumi, SIA</t>
  </si>
  <si>
    <t>Dobeles enerģija, SIA</t>
  </si>
  <si>
    <t>Energy &amp; Communication, SIA</t>
  </si>
  <si>
    <t>ENNA, SIA</t>
  </si>
  <si>
    <t>GROBIŅAS SILTUMS, SIA</t>
  </si>
  <si>
    <t>Kokneses komunālie pakalpojumi, SIA</t>
  </si>
  <si>
    <t>LIELVĀRDES REMTE, SIA</t>
  </si>
  <si>
    <t>LIEPĀJAS ROKĀDE 2, SIA</t>
  </si>
  <si>
    <t>OGRES BIOENERĢIJA, SIA</t>
  </si>
  <si>
    <t>Ozolnieku KSDU, SIA</t>
  </si>
  <si>
    <t>RB Vidzeme, SIA</t>
  </si>
  <si>
    <t>Residence Energy, AS</t>
  </si>
  <si>
    <t>RĒZEKNES SILTUMTĪKLI, SIA</t>
  </si>
  <si>
    <t>ROJAS SILTUMS, SIA</t>
  </si>
  <si>
    <t>RTU ENERĢIJA, SIA</t>
  </si>
  <si>
    <t>VALMIERAS ENERĢIJA, AS</t>
  </si>
  <si>
    <t>VANGAŽU SILDSPĒKS, SIA</t>
  </si>
  <si>
    <t>ZAĻĀ DĀRZNIECĪBA, SIA</t>
  </si>
  <si>
    <t>Jelgavas novads, Zaļenieku pagasts, "Mežacīruļi"</t>
  </si>
  <si>
    <t>2015.gads</t>
  </si>
  <si>
    <t>Latvi Dan Agro, SIA</t>
  </si>
  <si>
    <t>"Ošlejas", Jaunbērzes pagasts, Dobeles novads</t>
  </si>
  <si>
    <t>"Lidlauks-3", "Lidlauks-4", "Lidlauks-5", Sankaļi, Krustpils pagasts, Krustpils novads</t>
  </si>
  <si>
    <t>Tehnikas iela 15, Auce, Auces novads</t>
  </si>
  <si>
    <t>"Aiva", Barkavas pagasts, Barkavas novads</t>
  </si>
  <si>
    <t>Gaismas iela 4, Vecpiebalga, Vecpiebalgas pagsts, Vecpiebalgas novads</t>
  </si>
  <si>
    <t>"Jaunolaines katlu māja", Jaunolaine, Jaunolaines pagasts, Jaunolaines novads</t>
  </si>
  <si>
    <t>HOP Z, SIA</t>
  </si>
  <si>
    <t>"Latvāņi", Bērzaunes pagasts, Madonas novads</t>
  </si>
  <si>
    <t>"Gaismas", Aizkraukles pagasts, Aizkraukles novads</t>
  </si>
  <si>
    <t>Jēkabpils iela 16, Ilūkste</t>
  </si>
  <si>
    <t>Enertec Krustpils, SIA</t>
  </si>
  <si>
    <t>Ilūkstes siltums, SIA</t>
  </si>
  <si>
    <t>Auces BES, SIA</t>
  </si>
  <si>
    <t>Pelikana, SIA</t>
  </si>
  <si>
    <t>Bioenerģija VT</t>
  </si>
  <si>
    <t>Barkavas enerģija, SIA</t>
  </si>
  <si>
    <t>Turbo Enerģija, SIA</t>
  </si>
  <si>
    <t>Adeptus Renewable Energy, SIA</t>
  </si>
  <si>
    <t>DIGNE, SIA</t>
  </si>
  <si>
    <t>Berķenes HES, SIA (ex. ZS LĪDUMI), Saldus rajona Blīdenes pagasta ZS, Berķenes HES</t>
  </si>
  <si>
    <t>LAUNAS, SIA</t>
  </si>
  <si>
    <t>Atmosclear CHP, RSEZ SIA</t>
  </si>
  <si>
    <t>Taurenes koģenerācijas stacija, SIA</t>
  </si>
  <si>
    <t>Egg Energy, SIA</t>
  </si>
  <si>
    <t>Vegi eco, SIA</t>
  </si>
  <si>
    <t>"Koģenerācijas stacija", Taurene, Taurenes pagasts, Vecpiebalgas novads</t>
  </si>
  <si>
    <t>Kokzāģētava, Valkas pagasts, Valkas novads</t>
  </si>
  <si>
    <t>Atbrīvošanas aleja 169A, Rēzekne</t>
  </si>
  <si>
    <t>"Centrs 1-3", Valle, Valles pagasts, Vecumnieku novads</t>
  </si>
  <si>
    <t>Valka, Tālavas iela 70B</t>
  </si>
  <si>
    <t>Izmaksājamā summa pirms SEN ieturēšanas, EUR</t>
  </si>
  <si>
    <t>Atbalsts virs tirgus cenas pirms SEN ieturēšanas, EUR</t>
  </si>
  <si>
    <t>SEN, EUR</t>
  </si>
  <si>
    <t>Atbalsts virs tirgus cenas pēc SEN ieturēšanas, EUR</t>
  </si>
  <si>
    <t>Jaudas maksājums pēc SEN, EUR</t>
  </si>
  <si>
    <t>SEN reģistra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</si>
</sst>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3" fillId="2" borderId="37" xfId="1" applyNumberFormat="1" applyFill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0" fontId="3" fillId="0" borderId="3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3" fontId="3" fillId="2" borderId="43" xfId="1" applyNumberFormat="1" applyFill="1" applyBorder="1" applyAlignment="1">
      <alignment horizontal="center" vertical="center"/>
    </xf>
    <xf numFmtId="0" fontId="0" fillId="0" borderId="16" xfId="0" applyFont="1" applyBorder="1"/>
    <xf numFmtId="0" fontId="0" fillId="0" borderId="7" xfId="0" applyFont="1" applyBorder="1"/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5" xfId="1" applyNumberForma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2" xfId="1" applyNumberFormat="1" applyFont="1" applyFill="1" applyBorder="1" applyAlignment="1">
      <alignment horizontal="center" vertical="center"/>
    </xf>
    <xf numFmtId="3" fontId="3" fillId="0" borderId="42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5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4" fontId="3" fillId="2" borderId="48" xfId="1" applyNumberFormat="1" applyFill="1" applyBorder="1" applyAlignment="1">
      <alignment horizontal="center" vertical="center"/>
    </xf>
    <xf numFmtId="4" fontId="3" fillId="2" borderId="49" xfId="1" applyNumberFormat="1" applyFill="1" applyBorder="1" applyAlignment="1">
      <alignment horizontal="center" vertical="center"/>
    </xf>
    <xf numFmtId="4" fontId="3" fillId="0" borderId="49" xfId="1" applyNumberFormat="1" applyFill="1" applyBorder="1" applyAlignment="1">
      <alignment horizontal="center" vertical="center"/>
    </xf>
    <xf numFmtId="4" fontId="3" fillId="2" borderId="50" xfId="1" applyNumberFormat="1" applyFill="1" applyBorder="1" applyAlignment="1">
      <alignment horizontal="center" vertical="center"/>
    </xf>
    <xf numFmtId="4" fontId="3" fillId="2" borderId="52" xfId="1" applyNumberFormat="1" applyFill="1" applyBorder="1" applyAlignment="1">
      <alignment horizontal="center" vertical="center"/>
    </xf>
    <xf numFmtId="3" fontId="1" fillId="2" borderId="52" xfId="1" applyNumberFormat="1" applyFont="1" applyFill="1" applyBorder="1" applyAlignment="1">
      <alignment horizontal="center" vertical="center"/>
    </xf>
    <xf numFmtId="4" fontId="3" fillId="0" borderId="52" xfId="1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4" fontId="3" fillId="2" borderId="16" xfId="1" applyNumberFormat="1" applyFill="1" applyBorder="1" applyAlignment="1">
      <alignment horizontal="center" vertical="center"/>
    </xf>
    <xf numFmtId="4" fontId="3" fillId="2" borderId="35" xfId="1" applyNumberFormat="1" applyFill="1" applyBorder="1" applyAlignment="1">
      <alignment horizontal="center" vertical="center"/>
    </xf>
    <xf numFmtId="3" fontId="1" fillId="2" borderId="35" xfId="1" applyNumberFormat="1" applyFont="1" applyFill="1" applyBorder="1" applyAlignment="1">
      <alignment horizontal="center" vertical="center"/>
    </xf>
    <xf numFmtId="4" fontId="3" fillId="0" borderId="35" xfId="1" applyNumberFormat="1" applyFill="1" applyBorder="1" applyAlignment="1">
      <alignment horizontal="center" vertical="center"/>
    </xf>
    <xf numFmtId="4" fontId="3" fillId="2" borderId="53" xfId="1" applyNumberForma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1" fillId="2" borderId="53" xfId="1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2" borderId="49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" fontId="3" fillId="2" borderId="51" xfId="1" applyNumberFormat="1" applyFill="1" applyBorder="1" applyAlignment="1">
      <alignment horizontal="center" vertical="center"/>
    </xf>
    <xf numFmtId="4" fontId="3" fillId="2" borderId="47" xfId="1" applyNumberForma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3" fillId="2" borderId="1" xfId="1" applyNumberFormat="1" applyFill="1" applyBorder="1" applyAlignment="1">
      <alignment horizontal="center" vertical="center"/>
    </xf>
    <xf numFmtId="4" fontId="3" fillId="2" borderId="11" xfId="1" applyNumberForma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3" fillId="2" borderId="7" xfId="1" applyNumberFormat="1" applyFill="1" applyBorder="1" applyAlignment="1">
      <alignment horizontal="center" vertical="center"/>
    </xf>
    <xf numFmtId="4" fontId="3" fillId="2" borderId="33" xfId="1" applyNumberFormat="1" applyFill="1" applyBorder="1" applyAlignment="1">
      <alignment horizontal="center" vertical="center"/>
    </xf>
    <xf numFmtId="4" fontId="3" fillId="2" borderId="54" xfId="1" applyNumberForma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"/>
  <sheetViews>
    <sheetView zoomScale="85" zoomScaleNormal="8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M66" sqref="M66"/>
    </sheetView>
  </sheetViews>
  <sheetFormatPr defaultRowHeight="15" x14ac:dyDescent="0.25"/>
  <cols>
    <col min="1" max="1" width="8.28515625" style="1" customWidth="1"/>
    <col min="2" max="2" width="40.42578125" style="2" customWidth="1"/>
    <col min="3" max="3" width="10" style="2" customWidth="1"/>
    <col min="4" max="4" width="12" style="66" customWidth="1"/>
    <col min="5" max="5" width="10" style="66" customWidth="1"/>
    <col min="6" max="6" width="15.7109375" style="66" customWidth="1"/>
    <col min="7" max="7" width="15.5703125" style="66" customWidth="1"/>
    <col min="8" max="8" width="56.42578125" style="67" customWidth="1"/>
    <col min="9" max="11" width="15.140625" style="1" customWidth="1"/>
    <col min="12" max="14" width="17.5703125" style="1" customWidth="1"/>
    <col min="15" max="50" width="15" customWidth="1"/>
  </cols>
  <sheetData>
    <row r="1" spans="1:50" ht="15.75" thickBot="1" x14ac:dyDescent="0.3">
      <c r="K1" s="149"/>
    </row>
    <row r="2" spans="1:50" s="3" customFormat="1" ht="15.75" customHeight="1" thickBot="1" x14ac:dyDescent="0.3">
      <c r="A2" s="165"/>
      <c r="B2" s="167" t="s">
        <v>687</v>
      </c>
      <c r="C2" s="173" t="s">
        <v>758</v>
      </c>
      <c r="D2" s="173" t="s">
        <v>292</v>
      </c>
      <c r="E2" s="173" t="s">
        <v>296</v>
      </c>
      <c r="F2" s="173" t="s">
        <v>297</v>
      </c>
      <c r="G2" s="173" t="s">
        <v>298</v>
      </c>
      <c r="H2" s="173" t="s">
        <v>299</v>
      </c>
      <c r="I2" s="169" t="s">
        <v>721</v>
      </c>
      <c r="J2" s="169"/>
      <c r="K2" s="169"/>
      <c r="L2" s="169"/>
      <c r="M2" s="127"/>
      <c r="N2" s="127"/>
      <c r="O2" s="170" t="s">
        <v>0</v>
      </c>
      <c r="P2" s="171"/>
      <c r="Q2" s="172"/>
      <c r="R2" s="170" t="s">
        <v>1</v>
      </c>
      <c r="S2" s="171"/>
      <c r="T2" s="172"/>
      <c r="U2" s="170" t="s">
        <v>2</v>
      </c>
      <c r="V2" s="171"/>
      <c r="W2" s="172"/>
      <c r="X2" s="170" t="s">
        <v>3</v>
      </c>
      <c r="Y2" s="171"/>
      <c r="Z2" s="172"/>
      <c r="AA2" s="170" t="s">
        <v>4</v>
      </c>
      <c r="AB2" s="171"/>
      <c r="AC2" s="172"/>
      <c r="AD2" s="170" t="s">
        <v>5</v>
      </c>
      <c r="AE2" s="171"/>
      <c r="AF2" s="172"/>
      <c r="AG2" s="175" t="s">
        <v>6</v>
      </c>
      <c r="AH2" s="176"/>
      <c r="AI2" s="177"/>
      <c r="AJ2" s="175" t="s">
        <v>7</v>
      </c>
      <c r="AK2" s="176"/>
      <c r="AL2" s="177"/>
      <c r="AM2" s="175" t="s">
        <v>8</v>
      </c>
      <c r="AN2" s="176"/>
      <c r="AO2" s="177"/>
      <c r="AP2" s="175" t="s">
        <v>9</v>
      </c>
      <c r="AQ2" s="176"/>
      <c r="AR2" s="177"/>
      <c r="AS2" s="175" t="s">
        <v>10</v>
      </c>
      <c r="AT2" s="176"/>
      <c r="AU2" s="177"/>
      <c r="AV2" s="175" t="s">
        <v>11</v>
      </c>
      <c r="AW2" s="176"/>
      <c r="AX2" s="177"/>
    </row>
    <row r="3" spans="1:50" s="1" customFormat="1" ht="75.75" thickBot="1" x14ac:dyDescent="0.3">
      <c r="A3" s="166"/>
      <c r="B3" s="168"/>
      <c r="C3" s="174"/>
      <c r="D3" s="174"/>
      <c r="E3" s="174"/>
      <c r="F3" s="174"/>
      <c r="G3" s="174"/>
      <c r="H3" s="174"/>
      <c r="I3" s="102" t="s">
        <v>593</v>
      </c>
      <c r="J3" s="100" t="s">
        <v>753</v>
      </c>
      <c r="K3" s="4" t="s">
        <v>13</v>
      </c>
      <c r="L3" s="5" t="s">
        <v>754</v>
      </c>
      <c r="M3" s="136" t="s">
        <v>755</v>
      </c>
      <c r="N3" s="128" t="s">
        <v>756</v>
      </c>
      <c r="O3" s="99" t="s">
        <v>593</v>
      </c>
      <c r="P3" s="101" t="s">
        <v>753</v>
      </c>
      <c r="Q3" s="98" t="s">
        <v>754</v>
      </c>
      <c r="R3" s="99" t="s">
        <v>593</v>
      </c>
      <c r="S3" s="101" t="s">
        <v>753</v>
      </c>
      <c r="T3" s="98" t="s">
        <v>754</v>
      </c>
      <c r="U3" s="99" t="s">
        <v>593</v>
      </c>
      <c r="V3" s="101" t="s">
        <v>753</v>
      </c>
      <c r="W3" s="98" t="s">
        <v>754</v>
      </c>
      <c r="X3" s="99" t="s">
        <v>593</v>
      </c>
      <c r="Y3" s="101" t="s">
        <v>753</v>
      </c>
      <c r="Z3" s="98" t="s">
        <v>754</v>
      </c>
      <c r="AA3" s="99" t="s">
        <v>593</v>
      </c>
      <c r="AB3" s="101" t="s">
        <v>753</v>
      </c>
      <c r="AC3" s="98" t="s">
        <v>754</v>
      </c>
      <c r="AD3" s="99" t="s">
        <v>593</v>
      </c>
      <c r="AE3" s="101" t="s">
        <v>753</v>
      </c>
      <c r="AF3" s="98" t="s">
        <v>754</v>
      </c>
      <c r="AG3" s="99" t="s">
        <v>593</v>
      </c>
      <c r="AH3" s="101" t="s">
        <v>753</v>
      </c>
      <c r="AI3" s="98" t="s">
        <v>754</v>
      </c>
      <c r="AJ3" s="99" t="s">
        <v>593</v>
      </c>
      <c r="AK3" s="101" t="s">
        <v>753</v>
      </c>
      <c r="AL3" s="98" t="s">
        <v>754</v>
      </c>
      <c r="AM3" s="99" t="s">
        <v>593</v>
      </c>
      <c r="AN3" s="101" t="s">
        <v>753</v>
      </c>
      <c r="AO3" s="98" t="s">
        <v>754</v>
      </c>
      <c r="AP3" s="99" t="s">
        <v>593</v>
      </c>
      <c r="AQ3" s="101" t="s">
        <v>753</v>
      </c>
      <c r="AR3" s="98" t="s">
        <v>754</v>
      </c>
      <c r="AS3" s="99" t="s">
        <v>593</v>
      </c>
      <c r="AT3" s="101" t="s">
        <v>753</v>
      </c>
      <c r="AU3" s="98" t="s">
        <v>754</v>
      </c>
      <c r="AV3" s="99" t="s">
        <v>593</v>
      </c>
      <c r="AW3" s="101" t="s">
        <v>753</v>
      </c>
      <c r="AX3" s="98" t="s">
        <v>754</v>
      </c>
    </row>
    <row r="4" spans="1:50" x14ac:dyDescent="0.25">
      <c r="A4" s="38">
        <v>1</v>
      </c>
      <c r="B4" s="39" t="s">
        <v>250</v>
      </c>
      <c r="C4" s="83">
        <v>378</v>
      </c>
      <c r="D4" s="78">
        <v>0.6</v>
      </c>
      <c r="E4" s="78" t="s">
        <v>300</v>
      </c>
      <c r="F4" s="82">
        <v>41891</v>
      </c>
      <c r="G4" s="82">
        <v>41891</v>
      </c>
      <c r="H4" s="77" t="s">
        <v>609</v>
      </c>
      <c r="I4" s="68">
        <f>O4+R4+U4+X4+AA4+AD4+AG4+AJ4+AM4+AP4+AS4+AV4</f>
        <v>2528876.19</v>
      </c>
      <c r="J4" s="40">
        <f t="shared" ref="J4:J35" si="0">P4+S4+V4+Y4+AB4+AE4+AH4+AK4+AN4+AQ4+AT4+AW4</f>
        <v>323830.95710740006</v>
      </c>
      <c r="K4" s="41">
        <f>J4/I4</f>
        <v>0.12805330620294228</v>
      </c>
      <c r="L4" s="42">
        <f t="shared" ref="L4:L35" si="1">Q4+T4+W4+Z4+AC4+AF4+AI4+AL4+AO4+AR4+AU4+AX4</f>
        <v>217464.79714390001</v>
      </c>
      <c r="M4" s="153">
        <v>48574.650000000009</v>
      </c>
      <c r="N4" s="150">
        <f>L4-M4</f>
        <v>168890.14714389999</v>
      </c>
      <c r="O4" s="43">
        <v>250547.9</v>
      </c>
      <c r="P4" s="44">
        <v>36797.97</v>
      </c>
      <c r="Q4" s="45">
        <v>27049.25</v>
      </c>
      <c r="R4" s="43">
        <v>168192.73</v>
      </c>
      <c r="S4" s="44">
        <v>24228.16</v>
      </c>
      <c r="T4" s="45">
        <v>17718.28</v>
      </c>
      <c r="U4" s="43">
        <v>227052.98</v>
      </c>
      <c r="V4" s="44">
        <v>31424.13</v>
      </c>
      <c r="W4" s="45">
        <v>24186.05</v>
      </c>
      <c r="X4" s="43">
        <v>241657.8</v>
      </c>
      <c r="Y4" s="44">
        <v>33445.440000000002</v>
      </c>
      <c r="Z4" s="45">
        <v>25389.19</v>
      </c>
      <c r="AA4" s="43">
        <v>138610.82999999999</v>
      </c>
      <c r="AB4" s="44">
        <v>19183.740000000002</v>
      </c>
      <c r="AC4" s="45">
        <v>14258.95</v>
      </c>
      <c r="AD4" s="43">
        <v>0</v>
      </c>
      <c r="AE4" s="44">
        <v>0</v>
      </c>
      <c r="AF4" s="45">
        <v>0</v>
      </c>
      <c r="AG4" s="43">
        <v>776.03</v>
      </c>
      <c r="AH4" s="44">
        <v>96.445008400000006</v>
      </c>
      <c r="AI4" s="45">
        <v>47.524183100000002</v>
      </c>
      <c r="AJ4" s="43">
        <v>166068.67000000007</v>
      </c>
      <c r="AK4" s="44">
        <v>20169.039971500017</v>
      </c>
      <c r="AL4" s="45">
        <v>12818.870584700013</v>
      </c>
      <c r="AM4" s="43">
        <v>346846.10000000009</v>
      </c>
      <c r="AN4" s="44">
        <v>41146.352842999979</v>
      </c>
      <c r="AO4" s="45">
        <v>25752.284493099982</v>
      </c>
      <c r="AP4" s="43">
        <v>389165.5299999998</v>
      </c>
      <c r="AQ4" s="44">
        <v>46166.706823899862</v>
      </c>
      <c r="AR4" s="45">
        <v>24091.636514300026</v>
      </c>
      <c r="AS4" s="43">
        <v>286362.16999999993</v>
      </c>
      <c r="AT4" s="44">
        <v>33971.144227100056</v>
      </c>
      <c r="AU4" s="45">
        <v>21042.507369599996</v>
      </c>
      <c r="AV4" s="43">
        <v>313595.45000000007</v>
      </c>
      <c r="AW4" s="44">
        <v>37201.828233500113</v>
      </c>
      <c r="AX4" s="45">
        <v>25110.253999099994</v>
      </c>
    </row>
    <row r="5" spans="1:50" x14ac:dyDescent="0.25">
      <c r="A5" s="7">
        <v>2</v>
      </c>
      <c r="B5" s="17" t="s">
        <v>694</v>
      </c>
      <c r="C5" s="79">
        <v>54</v>
      </c>
      <c r="D5" s="79">
        <v>0.49</v>
      </c>
      <c r="E5" s="79" t="s">
        <v>300</v>
      </c>
      <c r="F5" s="74">
        <v>37926</v>
      </c>
      <c r="G5" s="74">
        <v>39173</v>
      </c>
      <c r="H5" s="72" t="s">
        <v>301</v>
      </c>
      <c r="I5" s="69">
        <f t="shared" ref="I5:I35" si="2">O5+R5+U5+X5+AA5+AD5+AG5+AJ5+AM5+AP5+AS5+AV5</f>
        <v>2435774.7800000003</v>
      </c>
      <c r="J5" s="9">
        <f t="shared" si="0"/>
        <v>318519.9751328</v>
      </c>
      <c r="K5" s="10">
        <f t="shared" ref="K5:K68" si="3">J5/I5</f>
        <v>0.13076741649028814</v>
      </c>
      <c r="L5" s="11">
        <f t="shared" si="1"/>
        <v>216983.340448</v>
      </c>
      <c r="M5" s="12">
        <v>15926.01</v>
      </c>
      <c r="N5" s="129">
        <f t="shared" ref="N5:N68" si="4">L5-M5</f>
        <v>201057.33044799999</v>
      </c>
      <c r="O5" s="13">
        <v>128858.52</v>
      </c>
      <c r="P5" s="14">
        <v>18925.45</v>
      </c>
      <c r="Q5" s="15">
        <v>13740.93</v>
      </c>
      <c r="R5" s="13">
        <v>243159.74</v>
      </c>
      <c r="S5" s="14">
        <v>35027.160000000003</v>
      </c>
      <c r="T5" s="15">
        <v>25449.34</v>
      </c>
      <c r="U5" s="13">
        <v>292436.32</v>
      </c>
      <c r="V5" s="14">
        <v>40473.19</v>
      </c>
      <c r="W5" s="15">
        <v>31039.200000000001</v>
      </c>
      <c r="X5" s="13">
        <v>291884.74</v>
      </c>
      <c r="Y5" s="14">
        <v>40396.85</v>
      </c>
      <c r="Z5" s="15">
        <v>30303.34</v>
      </c>
      <c r="AA5" s="13">
        <v>218749.46</v>
      </c>
      <c r="AB5" s="14">
        <v>30274.93</v>
      </c>
      <c r="AC5" s="15">
        <v>22003.83</v>
      </c>
      <c r="AD5" s="13">
        <v>173681.3</v>
      </c>
      <c r="AE5" s="14">
        <v>23056.19</v>
      </c>
      <c r="AF5" s="15">
        <v>15413.88</v>
      </c>
      <c r="AG5" s="13">
        <v>175119.45999999988</v>
      </c>
      <c r="AH5" s="14">
        <v>21763.846488799991</v>
      </c>
      <c r="AI5" s="15">
        <v>13692.572105000003</v>
      </c>
      <c r="AJ5" s="13">
        <v>150855.53999999995</v>
      </c>
      <c r="AK5" s="14">
        <v>18321.405333000024</v>
      </c>
      <c r="AL5" s="15">
        <v>11085.117818000004</v>
      </c>
      <c r="AM5" s="13">
        <v>181639.59999999998</v>
      </c>
      <c r="AN5" s="14">
        <v>21547.905748000005</v>
      </c>
      <c r="AO5" s="15">
        <v>13096.119813400004</v>
      </c>
      <c r="AP5" s="13">
        <v>236427.68000000011</v>
      </c>
      <c r="AQ5" s="14">
        <v>28047.415678399982</v>
      </c>
      <c r="AR5" s="15">
        <v>14410.762634999999</v>
      </c>
      <c r="AS5" s="13">
        <v>116844.81999999996</v>
      </c>
      <c r="AT5" s="14">
        <v>13861.300996600019</v>
      </c>
      <c r="AU5" s="15">
        <v>8595.7290288000004</v>
      </c>
      <c r="AV5" s="13">
        <v>226117.60000000015</v>
      </c>
      <c r="AW5" s="14">
        <v>26824.330888000004</v>
      </c>
      <c r="AX5" s="15">
        <v>18152.5190478</v>
      </c>
    </row>
    <row r="6" spans="1:50" x14ac:dyDescent="0.25">
      <c r="A6" s="16">
        <v>3</v>
      </c>
      <c r="B6" s="17" t="s">
        <v>694</v>
      </c>
      <c r="C6" s="161">
        <v>53</v>
      </c>
      <c r="D6" s="79">
        <v>0.33700000000000002</v>
      </c>
      <c r="E6" s="79" t="s">
        <v>300</v>
      </c>
      <c r="F6" s="74">
        <v>37926</v>
      </c>
      <c r="G6" s="74">
        <v>39173</v>
      </c>
      <c r="H6" s="72" t="s">
        <v>302</v>
      </c>
      <c r="I6" s="70">
        <f t="shared" si="2"/>
        <v>1547977.5900000003</v>
      </c>
      <c r="J6" s="18">
        <f t="shared" si="0"/>
        <v>210607.73623588</v>
      </c>
      <c r="K6" s="19">
        <f t="shared" si="3"/>
        <v>0.13605347880771321</v>
      </c>
      <c r="L6" s="11">
        <f t="shared" si="1"/>
        <v>146364.57059744003</v>
      </c>
      <c r="M6" s="12">
        <v>10530.379999999997</v>
      </c>
      <c r="N6" s="129">
        <f t="shared" si="4"/>
        <v>135834.19059744003</v>
      </c>
      <c r="O6" s="21">
        <v>137096.31</v>
      </c>
      <c r="P6" s="22">
        <v>20970.25</v>
      </c>
      <c r="Q6" s="23">
        <v>15525.84</v>
      </c>
      <c r="R6" s="21">
        <v>133538.54999999999</v>
      </c>
      <c r="S6" s="22">
        <v>20033.45</v>
      </c>
      <c r="T6" s="23">
        <v>14765.18</v>
      </c>
      <c r="U6" s="21">
        <v>146565.29</v>
      </c>
      <c r="V6" s="22">
        <v>21125.919999999998</v>
      </c>
      <c r="W6" s="23">
        <v>16405.23</v>
      </c>
      <c r="X6" s="21">
        <v>139110.78</v>
      </c>
      <c r="Y6" s="22">
        <v>20051.43</v>
      </c>
      <c r="Z6" s="23">
        <v>15215.12</v>
      </c>
      <c r="AA6" s="21">
        <v>138748.03</v>
      </c>
      <c r="AB6" s="22">
        <v>19999.14</v>
      </c>
      <c r="AC6" s="23">
        <v>14828.81</v>
      </c>
      <c r="AD6" s="21">
        <v>133367.97</v>
      </c>
      <c r="AE6" s="22">
        <v>18438.12</v>
      </c>
      <c r="AF6" s="23">
        <v>12747.38</v>
      </c>
      <c r="AG6" s="21">
        <v>135084.24000000002</v>
      </c>
      <c r="AH6" s="22">
        <v>17483.95318320001</v>
      </c>
      <c r="AI6" s="23">
        <v>11506.238702340001</v>
      </c>
      <c r="AJ6" s="21">
        <v>102208.00200000002</v>
      </c>
      <c r="AK6" s="22">
        <v>12927.268092959997</v>
      </c>
      <c r="AL6" s="23">
        <v>8177.7479319599952</v>
      </c>
      <c r="AM6" s="21">
        <v>109513.03800000018</v>
      </c>
      <c r="AN6" s="22">
        <v>13529.240714519989</v>
      </c>
      <c r="AO6" s="23">
        <v>8727.9676749600003</v>
      </c>
      <c r="AP6" s="21">
        <v>130847.25599999995</v>
      </c>
      <c r="AQ6" s="22">
        <v>16164.870006239988</v>
      </c>
      <c r="AR6" s="23">
        <v>8769.2506451400022</v>
      </c>
      <c r="AS6" s="21">
        <v>127270.58400000019</v>
      </c>
      <c r="AT6" s="22">
        <v>15723.007947359991</v>
      </c>
      <c r="AU6" s="23">
        <v>9909.4971550200044</v>
      </c>
      <c r="AV6" s="21">
        <v>114627.53999999991</v>
      </c>
      <c r="AW6" s="22">
        <v>14161.086291600004</v>
      </c>
      <c r="AX6" s="23">
        <v>9786.3084880199985</v>
      </c>
    </row>
    <row r="7" spans="1:50" x14ac:dyDescent="0.25">
      <c r="A7" s="16">
        <v>4</v>
      </c>
      <c r="B7" s="17" t="s">
        <v>695</v>
      </c>
      <c r="C7" s="161">
        <v>55</v>
      </c>
      <c r="D7" s="79">
        <v>0.34399999999999997</v>
      </c>
      <c r="E7" s="79" t="s">
        <v>300</v>
      </c>
      <c r="F7" s="74">
        <v>35794</v>
      </c>
      <c r="G7" s="74">
        <v>39114</v>
      </c>
      <c r="H7" s="72" t="s">
        <v>303</v>
      </c>
      <c r="I7" s="70">
        <f t="shared" si="2"/>
        <v>1457893.03</v>
      </c>
      <c r="J7" s="18">
        <f t="shared" si="0"/>
        <v>200807.75495899998</v>
      </c>
      <c r="K7" s="19">
        <f t="shared" si="3"/>
        <v>0.13773833252978784</v>
      </c>
      <c r="L7" s="11">
        <f t="shared" si="1"/>
        <v>141606.17410524999</v>
      </c>
      <c r="M7" s="12">
        <v>10040.4</v>
      </c>
      <c r="N7" s="129">
        <f t="shared" si="4"/>
        <v>131565.77410524999</v>
      </c>
      <c r="O7" s="21">
        <v>227042.5</v>
      </c>
      <c r="P7" s="22">
        <v>34728.42</v>
      </c>
      <c r="Q7" s="23">
        <v>25698.17</v>
      </c>
      <c r="R7" s="21">
        <v>203032.53</v>
      </c>
      <c r="S7" s="22">
        <v>30458.94</v>
      </c>
      <c r="T7" s="23">
        <v>22451.63</v>
      </c>
      <c r="U7" s="21">
        <v>224909.85</v>
      </c>
      <c r="V7" s="22">
        <v>32418.51</v>
      </c>
      <c r="W7" s="23">
        <v>25171.63</v>
      </c>
      <c r="X7" s="21">
        <v>194689.8</v>
      </c>
      <c r="Y7" s="22">
        <v>28062.59</v>
      </c>
      <c r="Z7" s="23">
        <v>21622.05</v>
      </c>
      <c r="AA7" s="21">
        <v>0</v>
      </c>
      <c r="AB7" s="22">
        <v>0</v>
      </c>
      <c r="AC7" s="23">
        <v>0</v>
      </c>
      <c r="AD7" s="21">
        <v>0</v>
      </c>
      <c r="AE7" s="22">
        <v>0</v>
      </c>
      <c r="AF7" s="23">
        <v>0</v>
      </c>
      <c r="AG7" s="21">
        <v>0</v>
      </c>
      <c r="AH7" s="22">
        <v>0</v>
      </c>
      <c r="AI7" s="23">
        <v>0</v>
      </c>
      <c r="AJ7" s="21">
        <v>0</v>
      </c>
      <c r="AK7" s="22">
        <v>0</v>
      </c>
      <c r="AL7" s="23">
        <v>0</v>
      </c>
      <c r="AM7" s="21">
        <v>30.5</v>
      </c>
      <c r="AN7" s="22">
        <v>3.76797</v>
      </c>
      <c r="AO7" s="23">
        <v>1.9974449999999999</v>
      </c>
      <c r="AP7" s="21">
        <v>168842.87499999994</v>
      </c>
      <c r="AQ7" s="22">
        <v>20858.848777499992</v>
      </c>
      <c r="AR7" s="23">
        <v>10819.666700750005</v>
      </c>
      <c r="AS7" s="21">
        <v>217233.1250000002</v>
      </c>
      <c r="AT7" s="22">
        <v>26836.980262499997</v>
      </c>
      <c r="AU7" s="23">
        <v>16907.782640499983</v>
      </c>
      <c r="AV7" s="21">
        <v>222111.84999999977</v>
      </c>
      <c r="AW7" s="22">
        <v>27439.697949000001</v>
      </c>
      <c r="AX7" s="23">
        <v>18933.247319000002</v>
      </c>
    </row>
    <row r="8" spans="1:50" x14ac:dyDescent="0.25">
      <c r="A8" s="16">
        <v>5</v>
      </c>
      <c r="B8" s="17" t="s">
        <v>695</v>
      </c>
      <c r="C8" s="161">
        <v>57</v>
      </c>
      <c r="D8" s="79">
        <v>0.315</v>
      </c>
      <c r="E8" s="79" t="s">
        <v>300</v>
      </c>
      <c r="F8" s="74">
        <v>40885</v>
      </c>
      <c r="G8" s="74">
        <v>40885</v>
      </c>
      <c r="H8" s="72" t="s">
        <v>304</v>
      </c>
      <c r="I8" s="70">
        <f t="shared" si="2"/>
        <v>1189709.6207999997</v>
      </c>
      <c r="J8" s="18">
        <f t="shared" si="0"/>
        <v>165624.85032363201</v>
      </c>
      <c r="K8" s="19">
        <f t="shared" si="3"/>
        <v>0.1392145170787645</v>
      </c>
      <c r="L8" s="11">
        <f t="shared" si="1"/>
        <v>118158.07102371199</v>
      </c>
      <c r="M8" s="12">
        <v>8281.25</v>
      </c>
      <c r="N8" s="129">
        <f t="shared" si="4"/>
        <v>109876.82102371199</v>
      </c>
      <c r="O8" s="21">
        <v>217697.33</v>
      </c>
      <c r="P8" s="22">
        <v>33298.980000000003</v>
      </c>
      <c r="Q8" s="23">
        <v>24656.63</v>
      </c>
      <c r="R8" s="21">
        <v>169356.68</v>
      </c>
      <c r="S8" s="22">
        <v>25406.89</v>
      </c>
      <c r="T8" s="23">
        <v>18754.099999999999</v>
      </c>
      <c r="U8" s="21">
        <v>208724.54</v>
      </c>
      <c r="V8" s="22">
        <v>30085.56</v>
      </c>
      <c r="W8" s="23">
        <v>23392.87</v>
      </c>
      <c r="X8" s="21">
        <v>167920.95</v>
      </c>
      <c r="Y8" s="22">
        <v>24204.13</v>
      </c>
      <c r="Z8" s="23">
        <v>18656.37</v>
      </c>
      <c r="AA8" s="21">
        <v>0</v>
      </c>
      <c r="AB8" s="22">
        <v>0</v>
      </c>
      <c r="AC8" s="23">
        <v>0</v>
      </c>
      <c r="AD8" s="21">
        <v>0</v>
      </c>
      <c r="AE8" s="22">
        <v>0</v>
      </c>
      <c r="AF8" s="23">
        <v>0</v>
      </c>
      <c r="AG8" s="21">
        <v>0</v>
      </c>
      <c r="AH8" s="22">
        <v>0</v>
      </c>
      <c r="AI8" s="23">
        <v>0</v>
      </c>
      <c r="AJ8" s="21">
        <v>0</v>
      </c>
      <c r="AK8" s="22">
        <v>0</v>
      </c>
      <c r="AL8" s="23">
        <v>0</v>
      </c>
      <c r="AM8" s="21">
        <v>41699.492400000003</v>
      </c>
      <c r="AN8" s="22">
        <v>5151.5552910959996</v>
      </c>
      <c r="AO8" s="23">
        <v>3386.7565140000015</v>
      </c>
      <c r="AP8" s="21">
        <v>70864.175999999992</v>
      </c>
      <c r="AQ8" s="22">
        <v>8754.5603030399998</v>
      </c>
      <c r="AR8" s="23">
        <v>3428.345920992002</v>
      </c>
      <c r="AS8" s="21">
        <v>105454.49279999992</v>
      </c>
      <c r="AT8" s="22">
        <v>13027.848040511994</v>
      </c>
      <c r="AU8" s="23">
        <v>8139.4077588719974</v>
      </c>
      <c r="AV8" s="21">
        <v>207991.95959999994</v>
      </c>
      <c r="AW8" s="22">
        <v>25695.326688983991</v>
      </c>
      <c r="AX8" s="23">
        <v>17743.59082984801</v>
      </c>
    </row>
    <row r="9" spans="1:50" x14ac:dyDescent="0.25">
      <c r="A9" s="16">
        <v>6</v>
      </c>
      <c r="B9" s="17" t="s">
        <v>695</v>
      </c>
      <c r="C9" s="161">
        <v>56</v>
      </c>
      <c r="D9" s="79">
        <v>0.16500000000000001</v>
      </c>
      <c r="E9" s="79" t="s">
        <v>300</v>
      </c>
      <c r="F9" s="74">
        <v>35794</v>
      </c>
      <c r="G9" s="74">
        <v>39114</v>
      </c>
      <c r="H9" s="72" t="s">
        <v>305</v>
      </c>
      <c r="I9" s="70">
        <f t="shared" si="2"/>
        <v>1013662.2856000003</v>
      </c>
      <c r="J9" s="18">
        <f t="shared" si="0"/>
        <v>146689.395981396</v>
      </c>
      <c r="K9" s="19">
        <f t="shared" si="3"/>
        <v>0.14471229527353735</v>
      </c>
      <c r="L9" s="11">
        <f t="shared" si="1"/>
        <v>103840.63025262801</v>
      </c>
      <c r="M9" s="12">
        <v>7334.4600000000009</v>
      </c>
      <c r="N9" s="129">
        <f t="shared" si="4"/>
        <v>96506.170252627999</v>
      </c>
      <c r="O9" s="21">
        <v>111711.03</v>
      </c>
      <c r="P9" s="22">
        <v>18159.75</v>
      </c>
      <c r="Q9" s="23">
        <v>13704.3</v>
      </c>
      <c r="R9" s="21">
        <v>100138.25</v>
      </c>
      <c r="S9" s="22">
        <v>15966.04</v>
      </c>
      <c r="T9" s="23">
        <v>12017.41</v>
      </c>
      <c r="U9" s="21">
        <v>109035.67</v>
      </c>
      <c r="V9" s="22">
        <v>16702.080000000002</v>
      </c>
      <c r="W9" s="23">
        <v>13193.16</v>
      </c>
      <c r="X9" s="21">
        <v>89703.55</v>
      </c>
      <c r="Y9" s="22">
        <v>13740.79</v>
      </c>
      <c r="Z9" s="23">
        <v>10605.06</v>
      </c>
      <c r="AA9" s="21">
        <v>70258.06</v>
      </c>
      <c r="AB9" s="22">
        <v>10762.13</v>
      </c>
      <c r="AC9" s="23">
        <v>8095.17</v>
      </c>
      <c r="AD9" s="21">
        <v>43524.74</v>
      </c>
      <c r="AE9" s="22">
        <v>6395.09</v>
      </c>
      <c r="AF9" s="23">
        <v>4397.71</v>
      </c>
      <c r="AG9" s="21">
        <v>81746.816400000069</v>
      </c>
      <c r="AH9" s="22">
        <v>11244.274595819996</v>
      </c>
      <c r="AI9" s="23">
        <v>7499.8826095679988</v>
      </c>
      <c r="AJ9" s="21">
        <v>66888.451800000053</v>
      </c>
      <c r="AK9" s="22">
        <v>8991.1456909560038</v>
      </c>
      <c r="AL9" s="23">
        <v>5835.9486343020044</v>
      </c>
      <c r="AM9" s="21">
        <v>68009.268000000025</v>
      </c>
      <c r="AN9" s="22">
        <v>8929.6168883999908</v>
      </c>
      <c r="AO9" s="23">
        <v>5753.9252974859983</v>
      </c>
      <c r="AP9" s="21">
        <v>97440.85380000007</v>
      </c>
      <c r="AQ9" s="22">
        <v>12793.984103939976</v>
      </c>
      <c r="AR9" s="23">
        <v>7122.784921110002</v>
      </c>
      <c r="AS9" s="21">
        <v>81596.760000000068</v>
      </c>
      <c r="AT9" s="22">
        <v>10713.654588000007</v>
      </c>
      <c r="AU9" s="23">
        <v>6939.3081904920064</v>
      </c>
      <c r="AV9" s="21">
        <v>93608.835599999904</v>
      </c>
      <c r="AW9" s="22">
        <v>12290.840114279998</v>
      </c>
      <c r="AX9" s="23">
        <v>8675.9705996699886</v>
      </c>
    </row>
    <row r="10" spans="1:50" x14ac:dyDescent="0.25">
      <c r="A10" s="16">
        <v>7</v>
      </c>
      <c r="B10" s="17" t="s">
        <v>696</v>
      </c>
      <c r="C10" s="161">
        <v>59</v>
      </c>
      <c r="D10" s="79">
        <v>0.99</v>
      </c>
      <c r="E10" s="79" t="s">
        <v>300</v>
      </c>
      <c r="F10" s="74">
        <v>41015</v>
      </c>
      <c r="G10" s="74">
        <v>41015</v>
      </c>
      <c r="H10" s="72" t="s">
        <v>306</v>
      </c>
      <c r="I10" s="70">
        <f t="shared" si="2"/>
        <v>7310079.799999998</v>
      </c>
      <c r="J10" s="18">
        <f t="shared" si="0"/>
        <v>926873.57236599969</v>
      </c>
      <c r="K10" s="19">
        <f t="shared" si="3"/>
        <v>0.12679390618499128</v>
      </c>
      <c r="L10" s="11">
        <f t="shared" si="1"/>
        <v>616465.84216</v>
      </c>
      <c r="M10" s="12">
        <v>46343.679999999993</v>
      </c>
      <c r="N10" s="129">
        <f t="shared" si="4"/>
        <v>570122.16216000007</v>
      </c>
      <c r="O10" s="21">
        <v>717894</v>
      </c>
      <c r="P10" s="22">
        <v>102429.12</v>
      </c>
      <c r="Q10" s="23">
        <v>74001.350000000006</v>
      </c>
      <c r="R10" s="21">
        <v>654266.69999999995</v>
      </c>
      <c r="S10" s="22">
        <v>91558.080000000002</v>
      </c>
      <c r="T10" s="23">
        <v>65755.44</v>
      </c>
      <c r="U10" s="21">
        <v>691157.1</v>
      </c>
      <c r="V10" s="22">
        <v>92926.07</v>
      </c>
      <c r="W10" s="23">
        <v>70777.33</v>
      </c>
      <c r="X10" s="21">
        <v>691761.6</v>
      </c>
      <c r="Y10" s="22">
        <v>93007.35</v>
      </c>
      <c r="Z10" s="23">
        <v>68943.45</v>
      </c>
      <c r="AA10" s="21">
        <v>610276.6</v>
      </c>
      <c r="AB10" s="22">
        <v>82051.69</v>
      </c>
      <c r="AC10" s="23">
        <v>58482.559999999998</v>
      </c>
      <c r="AD10" s="21">
        <v>558718.9</v>
      </c>
      <c r="AE10" s="22">
        <v>72052.39</v>
      </c>
      <c r="AF10" s="23">
        <v>45238.2</v>
      </c>
      <c r="AG10" s="21">
        <v>286803.49999999994</v>
      </c>
      <c r="AH10" s="22">
        <v>34625.786555000028</v>
      </c>
      <c r="AI10" s="23">
        <v>21018.382328999978</v>
      </c>
      <c r="AJ10" s="21">
        <v>389496.89999999997</v>
      </c>
      <c r="AK10" s="22">
        <v>45956.739231000087</v>
      </c>
      <c r="AL10" s="23">
        <v>27719.027704000018</v>
      </c>
      <c r="AM10" s="21">
        <v>598468.79999999946</v>
      </c>
      <c r="AN10" s="22">
        <v>68967.544511999964</v>
      </c>
      <c r="AO10" s="23">
        <v>40315.661753999979</v>
      </c>
      <c r="AP10" s="21">
        <v>712220.09999999963</v>
      </c>
      <c r="AQ10" s="22">
        <v>82076.244324000028</v>
      </c>
      <c r="AR10" s="23">
        <v>41534.680452999986</v>
      </c>
      <c r="AS10" s="21">
        <v>684515.99999999919</v>
      </c>
      <c r="AT10" s="22">
        <v>78883.623839999884</v>
      </c>
      <c r="AU10" s="23">
        <v>47676.903178999979</v>
      </c>
      <c r="AV10" s="21">
        <v>714499.59999999974</v>
      </c>
      <c r="AW10" s="22">
        <v>82338.933903999772</v>
      </c>
      <c r="AX10" s="23">
        <v>55002.856741000018</v>
      </c>
    </row>
    <row r="11" spans="1:50" x14ac:dyDescent="0.25">
      <c r="A11" s="16">
        <v>8</v>
      </c>
      <c r="B11" s="17" t="s">
        <v>697</v>
      </c>
      <c r="C11" s="161">
        <v>58</v>
      </c>
      <c r="D11" s="79">
        <v>0.99</v>
      </c>
      <c r="E11" s="79" t="s">
        <v>300</v>
      </c>
      <c r="F11" s="74">
        <v>41061</v>
      </c>
      <c r="G11" s="74">
        <v>41061</v>
      </c>
      <c r="H11" s="72" t="s">
        <v>307</v>
      </c>
      <c r="I11" s="70">
        <f t="shared" si="2"/>
        <v>7591890.5999999978</v>
      </c>
      <c r="J11" s="18">
        <f t="shared" si="0"/>
        <v>960468.67882499972</v>
      </c>
      <c r="K11" s="19">
        <f t="shared" si="3"/>
        <v>0.12651244985340016</v>
      </c>
      <c r="L11" s="11">
        <f t="shared" si="1"/>
        <v>639188.63008000003</v>
      </c>
      <c r="M11" s="12">
        <v>48023.43</v>
      </c>
      <c r="N11" s="129">
        <f t="shared" si="4"/>
        <v>591165.20007999998</v>
      </c>
      <c r="O11" s="21">
        <v>719421</v>
      </c>
      <c r="P11" s="22">
        <v>102646.99</v>
      </c>
      <c r="Q11" s="23">
        <v>74046.820000000007</v>
      </c>
      <c r="R11" s="21">
        <v>648860.1</v>
      </c>
      <c r="S11" s="22">
        <v>90801.48</v>
      </c>
      <c r="T11" s="23">
        <v>65216.14</v>
      </c>
      <c r="U11" s="21">
        <v>708883.5</v>
      </c>
      <c r="V11" s="22">
        <v>95309.39</v>
      </c>
      <c r="W11" s="23">
        <v>72497.56</v>
      </c>
      <c r="X11" s="21">
        <v>649043.4</v>
      </c>
      <c r="Y11" s="22">
        <v>87263.89</v>
      </c>
      <c r="Z11" s="23">
        <v>64518.07</v>
      </c>
      <c r="AA11" s="21">
        <v>606420.9</v>
      </c>
      <c r="AB11" s="22">
        <v>81533.289999999994</v>
      </c>
      <c r="AC11" s="23">
        <v>58944.61</v>
      </c>
      <c r="AD11" s="21">
        <v>530770.5</v>
      </c>
      <c r="AE11" s="22">
        <v>68448.160000000003</v>
      </c>
      <c r="AF11" s="23">
        <v>45222.559999999998</v>
      </c>
      <c r="AG11" s="21">
        <v>623166.29999999877</v>
      </c>
      <c r="AH11" s="22">
        <v>75234.867398999937</v>
      </c>
      <c r="AI11" s="23">
        <v>46285.038413999966</v>
      </c>
      <c r="AJ11" s="21">
        <v>499261.79999999912</v>
      </c>
      <c r="AK11" s="22">
        <v>58907.899782000197</v>
      </c>
      <c r="AL11" s="23">
        <v>34462.021989000023</v>
      </c>
      <c r="AM11" s="21">
        <v>646088.10000000009</v>
      </c>
      <c r="AN11" s="22">
        <v>74455.192643999864</v>
      </c>
      <c r="AO11" s="23">
        <v>44878.387394999962</v>
      </c>
      <c r="AP11" s="21">
        <v>711293.10000000056</v>
      </c>
      <c r="AQ11" s="22">
        <v>81969.416844000225</v>
      </c>
      <c r="AR11" s="23">
        <v>41776.318572000011</v>
      </c>
      <c r="AS11" s="21">
        <v>563691.29999999981</v>
      </c>
      <c r="AT11" s="22">
        <v>64959.785411999794</v>
      </c>
      <c r="AU11" s="23">
        <v>39007.727372999958</v>
      </c>
      <c r="AV11" s="21">
        <v>684990.59999999928</v>
      </c>
      <c r="AW11" s="22">
        <v>78938.316743999749</v>
      </c>
      <c r="AX11" s="23">
        <v>52333.376337000009</v>
      </c>
    </row>
    <row r="12" spans="1:50" x14ac:dyDescent="0.25">
      <c r="A12" s="16">
        <v>9</v>
      </c>
      <c r="B12" s="17" t="s">
        <v>698</v>
      </c>
      <c r="C12" s="161">
        <v>71</v>
      </c>
      <c r="D12" s="79">
        <v>0.99</v>
      </c>
      <c r="E12" s="79" t="s">
        <v>300</v>
      </c>
      <c r="F12" s="74">
        <v>41015</v>
      </c>
      <c r="G12" s="74">
        <v>41015</v>
      </c>
      <c r="H12" s="72" t="s">
        <v>306</v>
      </c>
      <c r="I12" s="70">
        <f t="shared" si="2"/>
        <v>7293713.8000000007</v>
      </c>
      <c r="J12" s="18">
        <f t="shared" si="0"/>
        <v>923464.60511099966</v>
      </c>
      <c r="K12" s="19">
        <f t="shared" si="3"/>
        <v>0.12661102840517263</v>
      </c>
      <c r="L12" s="11">
        <f t="shared" si="1"/>
        <v>617586.25206700002</v>
      </c>
      <c r="M12" s="12">
        <v>46173.229999999996</v>
      </c>
      <c r="N12" s="129">
        <f t="shared" si="4"/>
        <v>571413.02206700004</v>
      </c>
      <c r="O12" s="21">
        <v>659751.4</v>
      </c>
      <c r="P12" s="22">
        <v>94133.33</v>
      </c>
      <c r="Q12" s="23">
        <v>67768.27</v>
      </c>
      <c r="R12" s="21">
        <v>623131.9</v>
      </c>
      <c r="S12" s="22">
        <v>87201.08</v>
      </c>
      <c r="T12" s="23">
        <v>62633.81</v>
      </c>
      <c r="U12" s="21">
        <v>684748.3</v>
      </c>
      <c r="V12" s="22">
        <v>92064.41</v>
      </c>
      <c r="W12" s="23">
        <v>69989.259999999995</v>
      </c>
      <c r="X12" s="21">
        <v>659007</v>
      </c>
      <c r="Y12" s="22">
        <v>88603.49</v>
      </c>
      <c r="Z12" s="23">
        <v>65700.639999999999</v>
      </c>
      <c r="AA12" s="21">
        <v>638857.1</v>
      </c>
      <c r="AB12" s="22">
        <v>85894.34</v>
      </c>
      <c r="AC12" s="23">
        <v>61767.87</v>
      </c>
      <c r="AD12" s="21">
        <v>638803.19999999995</v>
      </c>
      <c r="AE12" s="22">
        <v>82380.06</v>
      </c>
      <c r="AF12" s="23">
        <v>54482.69</v>
      </c>
      <c r="AG12" s="21">
        <v>279681.49999999977</v>
      </c>
      <c r="AH12" s="22">
        <v>33765.947495000022</v>
      </c>
      <c r="AI12" s="23">
        <v>21998.352654999995</v>
      </c>
      <c r="AJ12" s="21">
        <v>384098.4000000002</v>
      </c>
      <c r="AK12" s="22">
        <v>45319.770216000077</v>
      </c>
      <c r="AL12" s="23">
        <v>27007.239865999996</v>
      </c>
      <c r="AM12" s="21">
        <v>624434.49999999965</v>
      </c>
      <c r="AN12" s="22">
        <v>71959.831780000022</v>
      </c>
      <c r="AO12" s="23">
        <v>42833.215214000047</v>
      </c>
      <c r="AP12" s="21">
        <v>705016.50000000047</v>
      </c>
      <c r="AQ12" s="22">
        <v>81246.101459999933</v>
      </c>
      <c r="AR12" s="23">
        <v>40876.146091000031</v>
      </c>
      <c r="AS12" s="21">
        <v>680183.70000000007</v>
      </c>
      <c r="AT12" s="22">
        <v>78384.369587999856</v>
      </c>
      <c r="AU12" s="23">
        <v>47463.820459999923</v>
      </c>
      <c r="AV12" s="21">
        <v>716000.3</v>
      </c>
      <c r="AW12" s="22">
        <v>82511.874571999855</v>
      </c>
      <c r="AX12" s="23">
        <v>55064.937781000001</v>
      </c>
    </row>
    <row r="13" spans="1:50" x14ac:dyDescent="0.25">
      <c r="A13" s="16">
        <v>10</v>
      </c>
      <c r="B13" s="17" t="s">
        <v>698</v>
      </c>
      <c r="C13" s="161">
        <v>72</v>
      </c>
      <c r="D13" s="79">
        <v>0.99</v>
      </c>
      <c r="E13" s="79" t="s">
        <v>300</v>
      </c>
      <c r="F13" s="74">
        <v>41061</v>
      </c>
      <c r="G13" s="74">
        <v>41061</v>
      </c>
      <c r="H13" s="72" t="s">
        <v>307</v>
      </c>
      <c r="I13" s="70">
        <f t="shared" si="2"/>
        <v>7582308.2999999998</v>
      </c>
      <c r="J13" s="18">
        <f t="shared" si="0"/>
        <v>958965.79956000042</v>
      </c>
      <c r="K13" s="19">
        <f t="shared" si="3"/>
        <v>0.12647412392344959</v>
      </c>
      <c r="L13" s="11">
        <f t="shared" si="1"/>
        <v>637984.29939599999</v>
      </c>
      <c r="M13" s="12">
        <v>47948.28</v>
      </c>
      <c r="N13" s="129">
        <f t="shared" si="4"/>
        <v>590036.01939599996</v>
      </c>
      <c r="O13" s="21">
        <v>708034.2</v>
      </c>
      <c r="P13" s="22">
        <v>101022.32</v>
      </c>
      <c r="Q13" s="23">
        <v>72896.100000000006</v>
      </c>
      <c r="R13" s="21">
        <v>644410.80000000005</v>
      </c>
      <c r="S13" s="22">
        <v>90178.85</v>
      </c>
      <c r="T13" s="23">
        <v>64776.02</v>
      </c>
      <c r="U13" s="21">
        <v>706857.3</v>
      </c>
      <c r="V13" s="22">
        <v>95036.96</v>
      </c>
      <c r="W13" s="23">
        <v>72273.11</v>
      </c>
      <c r="X13" s="21">
        <v>663080.4</v>
      </c>
      <c r="Y13" s="22">
        <v>89151.16</v>
      </c>
      <c r="Z13" s="23">
        <v>66001.31</v>
      </c>
      <c r="AA13" s="21">
        <v>555735.30000000005</v>
      </c>
      <c r="AB13" s="22">
        <v>74718.61</v>
      </c>
      <c r="AC13" s="23">
        <v>53767.02</v>
      </c>
      <c r="AD13" s="21">
        <v>581374.80000000005</v>
      </c>
      <c r="AE13" s="22">
        <v>74974.09</v>
      </c>
      <c r="AF13" s="23">
        <v>49550.82</v>
      </c>
      <c r="AG13" s="21">
        <v>634828.50000000081</v>
      </c>
      <c r="AH13" s="22">
        <v>76642.844804999972</v>
      </c>
      <c r="AI13" s="23">
        <v>46999.543830000017</v>
      </c>
      <c r="AJ13" s="21">
        <v>502306.49999999994</v>
      </c>
      <c r="AK13" s="22">
        <v>59267.143935000167</v>
      </c>
      <c r="AL13" s="23">
        <v>34858.682363999993</v>
      </c>
      <c r="AM13" s="21">
        <v>651383.69999999937</v>
      </c>
      <c r="AN13" s="22">
        <v>75065.457587999976</v>
      </c>
      <c r="AO13" s="23">
        <v>45434.422490999947</v>
      </c>
      <c r="AP13" s="21">
        <v>703931.39999999991</v>
      </c>
      <c r="AQ13" s="22">
        <v>81121.054535999996</v>
      </c>
      <c r="AR13" s="23">
        <v>41326.336667999982</v>
      </c>
      <c r="AS13" s="21">
        <v>552242.99999999895</v>
      </c>
      <c r="AT13" s="22">
        <v>63640.483320000072</v>
      </c>
      <c r="AU13" s="23">
        <v>38392.668863999992</v>
      </c>
      <c r="AV13" s="21">
        <v>678122.40000000049</v>
      </c>
      <c r="AW13" s="22">
        <v>78146.825376000124</v>
      </c>
      <c r="AX13" s="23">
        <v>51708.265179000002</v>
      </c>
    </row>
    <row r="14" spans="1:50" x14ac:dyDescent="0.25">
      <c r="A14" s="16">
        <v>11</v>
      </c>
      <c r="B14" s="17" t="s">
        <v>699</v>
      </c>
      <c r="C14" s="161">
        <v>73</v>
      </c>
      <c r="D14" s="79">
        <v>0.80200000000000005</v>
      </c>
      <c r="E14" s="79" t="s">
        <v>300</v>
      </c>
      <c r="F14" s="74">
        <v>41270</v>
      </c>
      <c r="G14" s="74">
        <v>41305</v>
      </c>
      <c r="H14" s="72" t="s">
        <v>308</v>
      </c>
      <c r="I14" s="70">
        <f t="shared" si="2"/>
        <v>2149399.2000000007</v>
      </c>
      <c r="J14" s="18">
        <f t="shared" si="0"/>
        <v>280026.56829200004</v>
      </c>
      <c r="K14" s="19">
        <f t="shared" si="3"/>
        <v>0.13028132153952601</v>
      </c>
      <c r="L14" s="11">
        <f t="shared" si="1"/>
        <v>193308.49353300006</v>
      </c>
      <c r="M14" s="12">
        <v>14001.33</v>
      </c>
      <c r="N14" s="129">
        <f t="shared" si="4"/>
        <v>179307.16353300007</v>
      </c>
      <c r="O14" s="21">
        <v>372953</v>
      </c>
      <c r="P14" s="22">
        <v>53212.93</v>
      </c>
      <c r="Q14" s="23">
        <v>38175.29</v>
      </c>
      <c r="R14" s="21">
        <v>394487.3</v>
      </c>
      <c r="S14" s="22">
        <v>55204.55</v>
      </c>
      <c r="T14" s="23">
        <v>39595.160000000003</v>
      </c>
      <c r="U14" s="21">
        <v>352134</v>
      </c>
      <c r="V14" s="22">
        <v>47344.42</v>
      </c>
      <c r="W14" s="23">
        <v>35916.129999999997</v>
      </c>
      <c r="X14" s="21">
        <v>281651.90000000002</v>
      </c>
      <c r="Y14" s="22">
        <v>37868.1</v>
      </c>
      <c r="Z14" s="23">
        <v>28372.34</v>
      </c>
      <c r="AA14" s="21">
        <v>9219.7000000000007</v>
      </c>
      <c r="AB14" s="22">
        <v>1239.5899999999999</v>
      </c>
      <c r="AC14" s="23">
        <v>821.06</v>
      </c>
      <c r="AD14" s="21">
        <v>0</v>
      </c>
      <c r="AE14" s="22">
        <v>0</v>
      </c>
      <c r="AF14" s="23">
        <v>0</v>
      </c>
      <c r="AG14" s="21">
        <v>0</v>
      </c>
      <c r="AH14" s="22">
        <v>0</v>
      </c>
      <c r="AI14" s="23">
        <v>0</v>
      </c>
      <c r="AJ14" s="21">
        <v>0</v>
      </c>
      <c r="AK14" s="22">
        <v>0</v>
      </c>
      <c r="AL14" s="23">
        <v>0</v>
      </c>
      <c r="AM14" s="21">
        <v>0</v>
      </c>
      <c r="AN14" s="22">
        <v>0</v>
      </c>
      <c r="AO14" s="23">
        <v>0</v>
      </c>
      <c r="AP14" s="21">
        <v>186059.90000000017</v>
      </c>
      <c r="AQ14" s="22">
        <v>21441.542876000007</v>
      </c>
      <c r="AR14" s="23">
        <v>10470.624626000008</v>
      </c>
      <c r="AS14" s="21">
        <v>292091.30000000022</v>
      </c>
      <c r="AT14" s="22">
        <v>33660.601412000018</v>
      </c>
      <c r="AU14" s="23">
        <v>20255.495758000012</v>
      </c>
      <c r="AV14" s="21">
        <v>260802.1</v>
      </c>
      <c r="AW14" s="22">
        <v>30054.834004000029</v>
      </c>
      <c r="AX14" s="23">
        <v>19702.393149000043</v>
      </c>
    </row>
    <row r="15" spans="1:50" x14ac:dyDescent="0.25">
      <c r="A15" s="16">
        <v>12</v>
      </c>
      <c r="B15" s="17" t="s">
        <v>251</v>
      </c>
      <c r="C15" s="161">
        <v>74</v>
      </c>
      <c r="D15" s="79">
        <v>3.9</v>
      </c>
      <c r="E15" s="79" t="s">
        <v>300</v>
      </c>
      <c r="F15" s="74">
        <v>39923</v>
      </c>
      <c r="G15" s="74">
        <v>39923</v>
      </c>
      <c r="H15" s="72" t="s">
        <v>309</v>
      </c>
      <c r="I15" s="70">
        <f t="shared" si="2"/>
        <v>21451026.900000002</v>
      </c>
      <c r="J15" s="18">
        <f t="shared" si="0"/>
        <v>2370564.5867919982</v>
      </c>
      <c r="K15" s="19">
        <f t="shared" si="3"/>
        <v>0.11051054095652633</v>
      </c>
      <c r="L15" s="11">
        <f t="shared" si="1"/>
        <v>1469562.6752030002</v>
      </c>
      <c r="M15" s="12">
        <v>118528.24999999997</v>
      </c>
      <c r="N15" s="129">
        <f t="shared" si="4"/>
        <v>1351034.4252030002</v>
      </c>
      <c r="O15" s="21">
        <v>2720546.4</v>
      </c>
      <c r="P15" s="22">
        <v>336096.3</v>
      </c>
      <c r="Q15" s="23">
        <v>226436.21</v>
      </c>
      <c r="R15" s="21">
        <v>2532430.7999999998</v>
      </c>
      <c r="S15" s="22">
        <v>306500.09999999998</v>
      </c>
      <c r="T15" s="23">
        <v>206420.44</v>
      </c>
      <c r="U15" s="21">
        <v>2722770.3</v>
      </c>
      <c r="V15" s="22">
        <v>315868.58</v>
      </c>
      <c r="W15" s="23">
        <v>227833.93</v>
      </c>
      <c r="X15" s="21">
        <v>2093986.5</v>
      </c>
      <c r="Y15" s="22">
        <v>242923.37</v>
      </c>
      <c r="Z15" s="23">
        <v>169037.01</v>
      </c>
      <c r="AA15" s="21">
        <v>2154823.7999999998</v>
      </c>
      <c r="AB15" s="22">
        <v>249981.11</v>
      </c>
      <c r="AC15" s="23">
        <v>163925.79999999999</v>
      </c>
      <c r="AD15" s="21">
        <v>689097.3</v>
      </c>
      <c r="AE15" s="22">
        <v>76482.91</v>
      </c>
      <c r="AF15" s="23">
        <v>41479.74</v>
      </c>
      <c r="AG15" s="21">
        <v>358982.69999999891</v>
      </c>
      <c r="AH15" s="22">
        <v>37140.350142000148</v>
      </c>
      <c r="AI15" s="23">
        <v>20476.717526999997</v>
      </c>
      <c r="AJ15" s="21">
        <v>195714.6</v>
      </c>
      <c r="AK15" s="22">
        <v>19757.388870000028</v>
      </c>
      <c r="AL15" s="23">
        <v>11218.905398999997</v>
      </c>
      <c r="AM15" s="21">
        <v>446126.99999999884</v>
      </c>
      <c r="AN15" s="22">
        <v>43916.741879999827</v>
      </c>
      <c r="AO15" s="23">
        <v>22225.722881999998</v>
      </c>
      <c r="AP15" s="21">
        <v>2254206.9000000022</v>
      </c>
      <c r="AQ15" s="22">
        <v>221904.12723600026</v>
      </c>
      <c r="AR15" s="23">
        <v>85489.304115000021</v>
      </c>
      <c r="AS15" s="21">
        <v>2428180.2000000002</v>
      </c>
      <c r="AT15" s="22">
        <v>239030.05888799895</v>
      </c>
      <c r="AU15" s="23">
        <v>123556.21225800001</v>
      </c>
      <c r="AV15" s="21">
        <v>2854160.4000000022</v>
      </c>
      <c r="AW15" s="22">
        <v>280963.54977599898</v>
      </c>
      <c r="AX15" s="23">
        <v>171462.68302200001</v>
      </c>
    </row>
    <row r="16" spans="1:50" x14ac:dyDescent="0.25">
      <c r="A16" s="16">
        <v>13</v>
      </c>
      <c r="B16" s="17" t="s">
        <v>252</v>
      </c>
      <c r="C16" s="161">
        <v>377</v>
      </c>
      <c r="D16" s="79">
        <v>0.25</v>
      </c>
      <c r="E16" s="79" t="s">
        <v>300</v>
      </c>
      <c r="F16" s="81">
        <v>41891</v>
      </c>
      <c r="G16" s="81">
        <v>41891</v>
      </c>
      <c r="H16" s="72" t="s">
        <v>610</v>
      </c>
      <c r="I16" s="70">
        <f t="shared" si="2"/>
        <v>1116412.1879999994</v>
      </c>
      <c r="J16" s="18">
        <f t="shared" si="0"/>
        <v>152107.90937447999</v>
      </c>
      <c r="K16" s="19">
        <f t="shared" si="3"/>
        <v>0.13624708777765518</v>
      </c>
      <c r="L16" s="11">
        <f t="shared" si="1"/>
        <v>107705.36027108</v>
      </c>
      <c r="M16" s="12">
        <v>22816.19</v>
      </c>
      <c r="N16" s="129">
        <f t="shared" si="4"/>
        <v>84889.170271080002</v>
      </c>
      <c r="O16" s="21">
        <v>173980.39</v>
      </c>
      <c r="P16" s="22">
        <v>26612.04</v>
      </c>
      <c r="Q16" s="23">
        <v>19690.98</v>
      </c>
      <c r="R16" s="21">
        <v>93089.56</v>
      </c>
      <c r="S16" s="22">
        <v>13965.3</v>
      </c>
      <c r="T16" s="23">
        <v>10362.200000000001</v>
      </c>
      <c r="U16" s="21">
        <v>157272.06</v>
      </c>
      <c r="V16" s="22">
        <v>22669.19</v>
      </c>
      <c r="W16" s="23">
        <v>17610.87</v>
      </c>
      <c r="X16" s="21">
        <v>138213.9</v>
      </c>
      <c r="Y16" s="22">
        <v>19922.150000000001</v>
      </c>
      <c r="Z16" s="23">
        <v>15347.64</v>
      </c>
      <c r="AA16" s="21">
        <v>10077.85</v>
      </c>
      <c r="AB16" s="22">
        <v>1452.62</v>
      </c>
      <c r="AC16" s="23">
        <v>1085.1600000000001</v>
      </c>
      <c r="AD16" s="21">
        <v>0</v>
      </c>
      <c r="AE16" s="22">
        <v>0</v>
      </c>
      <c r="AF16" s="23">
        <v>0</v>
      </c>
      <c r="AG16" s="21">
        <v>0</v>
      </c>
      <c r="AH16" s="22">
        <v>0</v>
      </c>
      <c r="AI16" s="23">
        <v>0</v>
      </c>
      <c r="AJ16" s="21">
        <v>104837.54399999988</v>
      </c>
      <c r="AK16" s="22">
        <v>13259.85256512</v>
      </c>
      <c r="AL16" s="23">
        <v>8447.8853931600006</v>
      </c>
      <c r="AM16" s="21">
        <v>105946.91999999985</v>
      </c>
      <c r="AN16" s="22">
        <v>13088.682496800007</v>
      </c>
      <c r="AO16" s="23">
        <v>8600.6363525400011</v>
      </c>
      <c r="AP16" s="21">
        <v>71837.370000000024</v>
      </c>
      <c r="AQ16" s="22">
        <v>8874.7886898000143</v>
      </c>
      <c r="AR16" s="23">
        <v>5185.7087720399968</v>
      </c>
      <c r="AS16" s="21">
        <v>120367.46399999986</v>
      </c>
      <c r="AT16" s="22">
        <v>14870.196502560006</v>
      </c>
      <c r="AU16" s="23">
        <v>9369.1167950400013</v>
      </c>
      <c r="AV16" s="21">
        <v>140789.12999999992</v>
      </c>
      <c r="AW16" s="22">
        <v>17393.089120199984</v>
      </c>
      <c r="AX16" s="23">
        <v>12005.162958299989</v>
      </c>
    </row>
    <row r="17" spans="1:50" x14ac:dyDescent="0.25">
      <c r="A17" s="16">
        <v>14</v>
      </c>
      <c r="B17" s="17" t="s">
        <v>700</v>
      </c>
      <c r="C17" s="161">
        <v>82</v>
      </c>
      <c r="D17" s="79">
        <v>0.122</v>
      </c>
      <c r="E17" s="79" t="s">
        <v>300</v>
      </c>
      <c r="F17" s="74">
        <v>37743</v>
      </c>
      <c r="G17" s="74">
        <v>39873</v>
      </c>
      <c r="H17" s="72" t="s">
        <v>310</v>
      </c>
      <c r="I17" s="70">
        <f t="shared" si="2"/>
        <v>719735.39349999989</v>
      </c>
      <c r="J17" s="18">
        <f t="shared" si="0"/>
        <v>106572.393074245</v>
      </c>
      <c r="K17" s="19">
        <f t="shared" si="3"/>
        <v>0.14807163026399789</v>
      </c>
      <c r="L17" s="11">
        <f t="shared" si="1"/>
        <v>76369.203889944998</v>
      </c>
      <c r="M17" s="12">
        <v>5328.62</v>
      </c>
      <c r="N17" s="129">
        <f t="shared" si="4"/>
        <v>71040.583889945003</v>
      </c>
      <c r="O17" s="21">
        <v>84858.36</v>
      </c>
      <c r="P17" s="22">
        <v>14127.22</v>
      </c>
      <c r="Q17" s="23">
        <v>10755.05</v>
      </c>
      <c r="R17" s="21">
        <v>76934.37</v>
      </c>
      <c r="S17" s="22">
        <v>12561.84</v>
      </c>
      <c r="T17" s="23">
        <v>9528.7900000000009</v>
      </c>
      <c r="U17" s="21">
        <v>85329.58</v>
      </c>
      <c r="V17" s="22">
        <v>13386.5</v>
      </c>
      <c r="W17" s="23">
        <v>10637.71</v>
      </c>
      <c r="X17" s="21">
        <v>62227.85</v>
      </c>
      <c r="Y17" s="22">
        <v>9762.31</v>
      </c>
      <c r="Z17" s="23">
        <v>7710.36</v>
      </c>
      <c r="AA17" s="21">
        <v>35200.589999999997</v>
      </c>
      <c r="AB17" s="22">
        <v>5522.27</v>
      </c>
      <c r="AC17" s="23">
        <v>4133.51</v>
      </c>
      <c r="AD17" s="21">
        <v>26108.68</v>
      </c>
      <c r="AE17" s="22">
        <v>3928.83</v>
      </c>
      <c r="AF17" s="23">
        <v>2745.1</v>
      </c>
      <c r="AG17" s="21">
        <v>43045.023999999969</v>
      </c>
      <c r="AH17" s="22">
        <v>6063.7525308800041</v>
      </c>
      <c r="AI17" s="23">
        <v>4050.9771569549985</v>
      </c>
      <c r="AJ17" s="21">
        <v>21153.159</v>
      </c>
      <c r="AK17" s="22">
        <v>2912.1553995299987</v>
      </c>
      <c r="AL17" s="23">
        <v>1909.9532566650009</v>
      </c>
      <c r="AM17" s="21">
        <v>37566.658500000012</v>
      </c>
      <c r="AN17" s="22">
        <v>5051.5885684950008</v>
      </c>
      <c r="AO17" s="23">
        <v>3235.0207671249977</v>
      </c>
      <c r="AP17" s="21">
        <v>79802.220000000074</v>
      </c>
      <c r="AQ17" s="22">
        <v>10731.004523400004</v>
      </c>
      <c r="AR17" s="23">
        <v>6164.3774778449997</v>
      </c>
      <c r="AS17" s="21">
        <v>82711.901499999978</v>
      </c>
      <c r="AT17" s="22">
        <v>11122.269394705001</v>
      </c>
      <c r="AU17" s="23">
        <v>7340.6017984349992</v>
      </c>
      <c r="AV17" s="21">
        <v>84797.000500000009</v>
      </c>
      <c r="AW17" s="22">
        <v>11402.652657234996</v>
      </c>
      <c r="AX17" s="23">
        <v>8157.7534329199962</v>
      </c>
    </row>
    <row r="18" spans="1:50" x14ac:dyDescent="0.25">
      <c r="A18" s="16">
        <v>15</v>
      </c>
      <c r="B18" s="17" t="s">
        <v>700</v>
      </c>
      <c r="C18" s="161">
        <v>83</v>
      </c>
      <c r="D18" s="79">
        <v>1.27</v>
      </c>
      <c r="E18" s="79" t="s">
        <v>300</v>
      </c>
      <c r="F18" s="74">
        <v>37589</v>
      </c>
      <c r="G18" s="74">
        <v>39873</v>
      </c>
      <c r="H18" s="72" t="s">
        <v>311</v>
      </c>
      <c r="I18" s="70">
        <f t="shared" si="2"/>
        <v>0</v>
      </c>
      <c r="J18" s="18">
        <f t="shared" si="0"/>
        <v>0</v>
      </c>
      <c r="K18" s="19" t="e">
        <f t="shared" si="3"/>
        <v>#DIV/0!</v>
      </c>
      <c r="L18" s="11">
        <f t="shared" si="1"/>
        <v>0</v>
      </c>
      <c r="M18" s="12">
        <v>0</v>
      </c>
      <c r="N18" s="129">
        <f t="shared" si="4"/>
        <v>0</v>
      </c>
      <c r="O18" s="21">
        <v>0</v>
      </c>
      <c r="P18" s="22">
        <v>0</v>
      </c>
      <c r="Q18" s="23">
        <v>0</v>
      </c>
      <c r="R18" s="21">
        <v>0</v>
      </c>
      <c r="S18" s="22">
        <v>0</v>
      </c>
      <c r="T18" s="23">
        <v>0</v>
      </c>
      <c r="U18" s="21">
        <v>0</v>
      </c>
      <c r="V18" s="22">
        <v>0</v>
      </c>
      <c r="W18" s="23">
        <v>0</v>
      </c>
      <c r="X18" s="21">
        <v>0</v>
      </c>
      <c r="Y18" s="22">
        <v>0</v>
      </c>
      <c r="Z18" s="23">
        <v>0</v>
      </c>
      <c r="AA18" s="21">
        <v>0</v>
      </c>
      <c r="AB18" s="22">
        <v>0</v>
      </c>
      <c r="AC18" s="23">
        <v>0</v>
      </c>
      <c r="AD18" s="21">
        <v>0</v>
      </c>
      <c r="AE18" s="22">
        <v>0</v>
      </c>
      <c r="AF18" s="23">
        <v>0</v>
      </c>
      <c r="AG18" s="21">
        <v>0</v>
      </c>
      <c r="AH18" s="22">
        <v>0</v>
      </c>
      <c r="AI18" s="23">
        <v>0</v>
      </c>
      <c r="AJ18" s="21">
        <v>0</v>
      </c>
      <c r="AK18" s="22">
        <v>0</v>
      </c>
      <c r="AL18" s="23">
        <v>0</v>
      </c>
      <c r="AM18" s="21">
        <v>0</v>
      </c>
      <c r="AN18" s="22">
        <v>0</v>
      </c>
      <c r="AO18" s="23">
        <v>0</v>
      </c>
      <c r="AP18" s="21">
        <v>0</v>
      </c>
      <c r="AQ18" s="22">
        <v>0</v>
      </c>
      <c r="AR18" s="23">
        <v>0</v>
      </c>
      <c r="AS18" s="21">
        <v>0</v>
      </c>
      <c r="AT18" s="22">
        <v>0</v>
      </c>
      <c r="AU18" s="23">
        <v>0</v>
      </c>
      <c r="AV18" s="21">
        <v>0</v>
      </c>
      <c r="AW18" s="22">
        <v>0</v>
      </c>
      <c r="AX18" s="23">
        <v>0</v>
      </c>
    </row>
    <row r="19" spans="1:50" x14ac:dyDescent="0.25">
      <c r="A19" s="16">
        <v>16</v>
      </c>
      <c r="B19" s="17" t="s">
        <v>701</v>
      </c>
      <c r="C19" s="161">
        <v>34</v>
      </c>
      <c r="D19" s="79">
        <v>0.6</v>
      </c>
      <c r="E19" s="79" t="s">
        <v>300</v>
      </c>
      <c r="F19" s="74">
        <v>40183</v>
      </c>
      <c r="G19" s="74">
        <v>40183</v>
      </c>
      <c r="H19" s="72" t="s">
        <v>312</v>
      </c>
      <c r="I19" s="70">
        <f t="shared" si="2"/>
        <v>4107067.682</v>
      </c>
      <c r="J19" s="18">
        <f t="shared" si="0"/>
        <v>536351.84196292027</v>
      </c>
      <c r="K19" s="19">
        <f t="shared" si="3"/>
        <v>0.13059240399508962</v>
      </c>
      <c r="L19" s="11">
        <f t="shared" si="1"/>
        <v>360613.76940620004</v>
      </c>
      <c r="M19" s="12">
        <v>26817.609999999997</v>
      </c>
      <c r="N19" s="129">
        <f t="shared" si="4"/>
        <v>333796.15940620005</v>
      </c>
      <c r="O19" s="21">
        <v>403822.64</v>
      </c>
      <c r="P19" s="22">
        <v>59309.43</v>
      </c>
      <c r="Q19" s="23">
        <v>43225.54</v>
      </c>
      <c r="R19" s="21">
        <v>375309.38</v>
      </c>
      <c r="S19" s="22">
        <v>54063.32</v>
      </c>
      <c r="T19" s="23">
        <v>39269.440000000002</v>
      </c>
      <c r="U19" s="21">
        <v>412533.05</v>
      </c>
      <c r="V19" s="22">
        <v>57094.57</v>
      </c>
      <c r="W19" s="23">
        <v>43811.92</v>
      </c>
      <c r="X19" s="21">
        <v>388577.99</v>
      </c>
      <c r="Y19" s="22">
        <v>53779.19</v>
      </c>
      <c r="Z19" s="23">
        <v>40336.07</v>
      </c>
      <c r="AA19" s="21">
        <v>326984.82999999996</v>
      </c>
      <c r="AB19" s="22">
        <v>45254.7</v>
      </c>
      <c r="AC19" s="23">
        <v>32367.59</v>
      </c>
      <c r="AD19" s="21">
        <v>266147.71999999997</v>
      </c>
      <c r="AE19" s="22">
        <v>35331.11</v>
      </c>
      <c r="AF19" s="23">
        <v>22827.64</v>
      </c>
      <c r="AG19" s="21">
        <v>254539.35599999988</v>
      </c>
      <c r="AH19" s="22">
        <v>31634.151163680002</v>
      </c>
      <c r="AI19" s="23">
        <v>19216.385607360015</v>
      </c>
      <c r="AJ19" s="21">
        <v>243788.68800000037</v>
      </c>
      <c r="AK19" s="22">
        <v>29608.13615760002</v>
      </c>
      <c r="AL19" s="23">
        <v>17472.554602799981</v>
      </c>
      <c r="AM19" s="21">
        <v>253044.47999999966</v>
      </c>
      <c r="AN19" s="22">
        <v>30018.666662400021</v>
      </c>
      <c r="AO19" s="23">
        <v>17820.69166787999</v>
      </c>
      <c r="AP19" s="21">
        <v>386654.0400000001</v>
      </c>
      <c r="AQ19" s="22">
        <v>45868.768765200082</v>
      </c>
      <c r="AR19" s="23">
        <v>23370.22903212002</v>
      </c>
      <c r="AS19" s="21">
        <v>396211.84799999965</v>
      </c>
      <c r="AT19" s="22">
        <v>47002.611528240013</v>
      </c>
      <c r="AU19" s="23">
        <v>28874.360387880002</v>
      </c>
      <c r="AV19" s="21">
        <v>399453.65999999992</v>
      </c>
      <c r="AW19" s="22">
        <v>47387.187685800076</v>
      </c>
      <c r="AX19" s="23">
        <v>32021.348108160015</v>
      </c>
    </row>
    <row r="20" spans="1:50" x14ac:dyDescent="0.25">
      <c r="A20" s="16">
        <v>17</v>
      </c>
      <c r="B20" s="17" t="s">
        <v>701</v>
      </c>
      <c r="C20" s="161">
        <v>37</v>
      </c>
      <c r="D20" s="79">
        <v>0.28499999999999998</v>
      </c>
      <c r="E20" s="79" t="s">
        <v>300</v>
      </c>
      <c r="F20" s="74">
        <v>40541</v>
      </c>
      <c r="G20" s="74">
        <v>40541</v>
      </c>
      <c r="H20" s="72" t="s">
        <v>313</v>
      </c>
      <c r="I20" s="70">
        <f t="shared" si="2"/>
        <v>1666859.5200000003</v>
      </c>
      <c r="J20" s="18">
        <f t="shared" si="0"/>
        <v>227330.65379275006</v>
      </c>
      <c r="K20" s="19">
        <f t="shared" si="3"/>
        <v>0.13638261117094622</v>
      </c>
      <c r="L20" s="11">
        <f t="shared" si="1"/>
        <v>156560.33173649997</v>
      </c>
      <c r="M20" s="12">
        <v>11366.54</v>
      </c>
      <c r="N20" s="129">
        <f t="shared" si="4"/>
        <v>145193.79173649996</v>
      </c>
      <c r="O20" s="21">
        <v>202324.43</v>
      </c>
      <c r="P20" s="22">
        <v>30947.54</v>
      </c>
      <c r="Q20" s="23">
        <v>22900.85</v>
      </c>
      <c r="R20" s="21">
        <v>182270.13</v>
      </c>
      <c r="S20" s="22">
        <v>27344.16</v>
      </c>
      <c r="T20" s="23">
        <v>20156.77</v>
      </c>
      <c r="U20" s="21">
        <v>192596.53</v>
      </c>
      <c r="V20" s="22">
        <v>27760.86</v>
      </c>
      <c r="W20" s="23">
        <v>21570.959999999999</v>
      </c>
      <c r="X20" s="21">
        <v>168870</v>
      </c>
      <c r="Y20" s="22">
        <v>24340.92</v>
      </c>
      <c r="Z20" s="23">
        <v>18531.09</v>
      </c>
      <c r="AA20" s="21">
        <v>71772.149999999994</v>
      </c>
      <c r="AB20" s="22">
        <v>10345.24</v>
      </c>
      <c r="AC20" s="23">
        <v>7460.9</v>
      </c>
      <c r="AD20" s="21">
        <v>72461.08</v>
      </c>
      <c r="AE20" s="22">
        <v>10017.74</v>
      </c>
      <c r="AF20" s="23">
        <v>6610.64</v>
      </c>
      <c r="AG20" s="21">
        <v>73203.424999999959</v>
      </c>
      <c r="AH20" s="22">
        <v>9474.7192977499944</v>
      </c>
      <c r="AI20" s="23">
        <v>5950.3460554999947</v>
      </c>
      <c r="AJ20" s="21">
        <v>70122.72500000002</v>
      </c>
      <c r="AK20" s="22">
        <v>8869.1222580000249</v>
      </c>
      <c r="AL20" s="23">
        <v>5441.4772270000003</v>
      </c>
      <c r="AM20" s="21">
        <v>74188.67499999993</v>
      </c>
      <c r="AN20" s="22">
        <v>9165.268909500006</v>
      </c>
      <c r="AO20" s="23">
        <v>5518.8941177499955</v>
      </c>
      <c r="AP20" s="21">
        <v>173917.69999999992</v>
      </c>
      <c r="AQ20" s="22">
        <v>21485.792658000017</v>
      </c>
      <c r="AR20" s="23">
        <v>11181.486292500002</v>
      </c>
      <c r="AS20" s="21">
        <v>187091.02500000023</v>
      </c>
      <c r="AT20" s="22">
        <v>23113.225228500032</v>
      </c>
      <c r="AU20" s="23">
        <v>14425.525667999998</v>
      </c>
      <c r="AV20" s="21">
        <v>198041.65000000037</v>
      </c>
      <c r="AW20" s="22">
        <v>24466.065440999984</v>
      </c>
      <c r="AX20" s="23">
        <v>16811.392375750002</v>
      </c>
    </row>
    <row r="21" spans="1:50" x14ac:dyDescent="0.25">
      <c r="A21" s="16">
        <v>18</v>
      </c>
      <c r="B21" s="17" t="s">
        <v>701</v>
      </c>
      <c r="C21" s="161">
        <v>36</v>
      </c>
      <c r="D21" s="79">
        <v>0.56999999999999995</v>
      </c>
      <c r="E21" s="79" t="s">
        <v>300</v>
      </c>
      <c r="F21" s="74">
        <v>40498</v>
      </c>
      <c r="G21" s="74">
        <v>40498</v>
      </c>
      <c r="H21" s="72" t="s">
        <v>314</v>
      </c>
      <c r="I21" s="70">
        <f t="shared" si="2"/>
        <v>3520447.9799999986</v>
      </c>
      <c r="J21" s="18">
        <f t="shared" si="0"/>
        <v>460760.94078000006</v>
      </c>
      <c r="K21" s="19">
        <f t="shared" si="3"/>
        <v>0.13088133765862384</v>
      </c>
      <c r="L21" s="11">
        <f t="shared" si="1"/>
        <v>309770.48002674995</v>
      </c>
      <c r="M21" s="12">
        <v>23038.049999999996</v>
      </c>
      <c r="N21" s="129">
        <f t="shared" si="4"/>
        <v>286732.43002674996</v>
      </c>
      <c r="O21" s="21">
        <v>409403.03</v>
      </c>
      <c r="P21" s="22">
        <v>60129.02</v>
      </c>
      <c r="Q21" s="23">
        <v>43776.37</v>
      </c>
      <c r="R21" s="21">
        <v>360081.78</v>
      </c>
      <c r="S21" s="22">
        <v>51869.78</v>
      </c>
      <c r="T21" s="23">
        <v>37593.07</v>
      </c>
      <c r="U21" s="21">
        <v>377651.82999999996</v>
      </c>
      <c r="V21" s="22">
        <v>52267.01</v>
      </c>
      <c r="W21" s="23">
        <v>40112.639999999999</v>
      </c>
      <c r="X21" s="21">
        <v>341224.43</v>
      </c>
      <c r="Y21" s="22">
        <v>47225.46</v>
      </c>
      <c r="Z21" s="23">
        <v>35330.07</v>
      </c>
      <c r="AA21" s="21">
        <v>215976.18</v>
      </c>
      <c r="AB21" s="22">
        <v>29891.1</v>
      </c>
      <c r="AC21" s="23">
        <v>21324.54</v>
      </c>
      <c r="AD21" s="21">
        <v>176131.13</v>
      </c>
      <c r="AE21" s="22">
        <v>23381.41</v>
      </c>
      <c r="AF21" s="23">
        <v>14931.24</v>
      </c>
      <c r="AG21" s="21">
        <v>172260.89999999994</v>
      </c>
      <c r="AH21" s="22">
        <v>21408.584652000012</v>
      </c>
      <c r="AI21" s="23">
        <v>13014.740178999988</v>
      </c>
      <c r="AJ21" s="21">
        <v>167768.35000000021</v>
      </c>
      <c r="AK21" s="22">
        <v>20375.466107500008</v>
      </c>
      <c r="AL21" s="23">
        <v>12121.084408249981</v>
      </c>
      <c r="AM21" s="21">
        <v>180961.04999999987</v>
      </c>
      <c r="AN21" s="22">
        <v>21467.409361499998</v>
      </c>
      <c r="AO21" s="23">
        <v>12474.096641749999</v>
      </c>
      <c r="AP21" s="21">
        <v>349618.02499999956</v>
      </c>
      <c r="AQ21" s="22">
        <v>41475.186305750001</v>
      </c>
      <c r="AR21" s="23">
        <v>20558.611236749992</v>
      </c>
      <c r="AS21" s="21">
        <v>382287.72499999992</v>
      </c>
      <c r="AT21" s="22">
        <v>45350.792816750036</v>
      </c>
      <c r="AU21" s="23">
        <v>27725.661071750015</v>
      </c>
      <c r="AV21" s="21">
        <v>387083.54999999946</v>
      </c>
      <c r="AW21" s="22">
        <v>45919.721536500045</v>
      </c>
      <c r="AX21" s="23">
        <v>30808.356489250007</v>
      </c>
    </row>
    <row r="22" spans="1:50" x14ac:dyDescent="0.25">
      <c r="A22" s="16">
        <v>19</v>
      </c>
      <c r="B22" s="17" t="s">
        <v>701</v>
      </c>
      <c r="C22" s="161">
        <v>35</v>
      </c>
      <c r="D22" s="79">
        <v>0.6</v>
      </c>
      <c r="E22" s="79" t="s">
        <v>300</v>
      </c>
      <c r="F22" s="74">
        <v>39542</v>
      </c>
      <c r="G22" s="74">
        <v>39542</v>
      </c>
      <c r="H22" s="72" t="s">
        <v>315</v>
      </c>
      <c r="I22" s="70">
        <f t="shared" si="2"/>
        <v>3580444.5351200011</v>
      </c>
      <c r="J22" s="18">
        <f t="shared" si="0"/>
        <v>467781.07434814336</v>
      </c>
      <c r="K22" s="19">
        <f t="shared" si="3"/>
        <v>0.13064888165694358</v>
      </c>
      <c r="L22" s="11">
        <f t="shared" si="1"/>
        <v>321097.6422322907</v>
      </c>
      <c r="M22" s="12">
        <v>23389.05</v>
      </c>
      <c r="N22" s="129">
        <f t="shared" si="4"/>
        <v>297708.59223229071</v>
      </c>
      <c r="O22" s="21">
        <v>390350.05000000005</v>
      </c>
      <c r="P22" s="22">
        <v>57330.71</v>
      </c>
      <c r="Q22" s="23">
        <v>41758.15</v>
      </c>
      <c r="R22" s="21">
        <v>309105.08999999997</v>
      </c>
      <c r="S22" s="22">
        <v>44526.59</v>
      </c>
      <c r="T22" s="23">
        <v>32334.16</v>
      </c>
      <c r="U22" s="21">
        <v>398139.23</v>
      </c>
      <c r="V22" s="22">
        <v>55102.47</v>
      </c>
      <c r="W22" s="23">
        <v>42288.55</v>
      </c>
      <c r="X22" s="21">
        <v>387318.86</v>
      </c>
      <c r="Y22" s="22">
        <v>53604.93</v>
      </c>
      <c r="Z22" s="23">
        <v>40139.79</v>
      </c>
      <c r="AA22" s="21">
        <v>159692.72999999998</v>
      </c>
      <c r="AB22" s="22">
        <v>22101.47</v>
      </c>
      <c r="AC22" s="23">
        <v>16438.39</v>
      </c>
      <c r="AD22" s="21">
        <v>176274.76</v>
      </c>
      <c r="AE22" s="22">
        <v>23400.47</v>
      </c>
      <c r="AF22" s="23">
        <v>15949.27</v>
      </c>
      <c r="AG22" s="21">
        <v>347249.492280001</v>
      </c>
      <c r="AH22" s="22">
        <v>43156.166900558368</v>
      </c>
      <c r="AI22" s="23">
        <v>27431.660565469461</v>
      </c>
      <c r="AJ22" s="21">
        <v>360077.77626799961</v>
      </c>
      <c r="AK22" s="22">
        <v>43731.445927748617</v>
      </c>
      <c r="AL22" s="23">
        <v>26402.033440785166</v>
      </c>
      <c r="AM22" s="21">
        <v>209416.88984800037</v>
      </c>
      <c r="AN22" s="22">
        <v>24843.125642668278</v>
      </c>
      <c r="AO22" s="23">
        <v>15542.898815684011</v>
      </c>
      <c r="AP22" s="21">
        <v>189141.13312400007</v>
      </c>
      <c r="AQ22" s="22">
        <v>22437.812622500122</v>
      </c>
      <c r="AR22" s="23">
        <v>12215.313959333878</v>
      </c>
      <c r="AS22" s="21">
        <v>262566.06433199986</v>
      </c>
      <c r="AT22" s="22">
        <v>31148.212211705169</v>
      </c>
      <c r="AU22" s="23">
        <v>19156.799812835321</v>
      </c>
      <c r="AV22" s="21">
        <v>391112.45926800015</v>
      </c>
      <c r="AW22" s="22">
        <v>46397.671042962837</v>
      </c>
      <c r="AX22" s="23">
        <v>31440.625638182879</v>
      </c>
    </row>
    <row r="23" spans="1:50" x14ac:dyDescent="0.25">
      <c r="A23" s="16">
        <v>20</v>
      </c>
      <c r="B23" s="17" t="s">
        <v>701</v>
      </c>
      <c r="C23" s="161">
        <v>38</v>
      </c>
      <c r="D23" s="79">
        <v>3.9</v>
      </c>
      <c r="E23" s="79" t="s">
        <v>300</v>
      </c>
      <c r="F23" s="74">
        <v>36229</v>
      </c>
      <c r="G23" s="74">
        <v>39401</v>
      </c>
      <c r="H23" s="72" t="s">
        <v>316</v>
      </c>
      <c r="I23" s="70">
        <f t="shared" si="2"/>
        <v>13293467.999999996</v>
      </c>
      <c r="J23" s="18">
        <f t="shared" si="0"/>
        <v>1474454.7051039999</v>
      </c>
      <c r="K23" s="19">
        <f t="shared" si="3"/>
        <v>0.11091572982339901</v>
      </c>
      <c r="L23" s="11">
        <f t="shared" si="1"/>
        <v>931759.53582200012</v>
      </c>
      <c r="M23" s="12">
        <v>73722.739999999991</v>
      </c>
      <c r="N23" s="129">
        <f t="shared" si="4"/>
        <v>858036.79582200013</v>
      </c>
      <c r="O23" s="21">
        <v>2517899.7000000002</v>
      </c>
      <c r="P23" s="22">
        <v>311061.33</v>
      </c>
      <c r="Q23" s="23">
        <v>209844.65</v>
      </c>
      <c r="R23" s="21">
        <v>2174777.7000000002</v>
      </c>
      <c r="S23" s="22">
        <v>263213.34999999998</v>
      </c>
      <c r="T23" s="23">
        <v>176703.13</v>
      </c>
      <c r="U23" s="21">
        <v>1826328</v>
      </c>
      <c r="V23" s="22">
        <v>211872.31</v>
      </c>
      <c r="W23" s="23">
        <v>152657.92000000001</v>
      </c>
      <c r="X23" s="21">
        <v>1219671</v>
      </c>
      <c r="Y23" s="22">
        <v>141494.03</v>
      </c>
      <c r="Z23" s="23">
        <v>99993.52</v>
      </c>
      <c r="AA23" s="21">
        <v>0</v>
      </c>
      <c r="AB23" s="22">
        <v>0</v>
      </c>
      <c r="AC23" s="23">
        <v>0</v>
      </c>
      <c r="AD23" s="21">
        <v>0</v>
      </c>
      <c r="AE23" s="22">
        <v>0</v>
      </c>
      <c r="AF23" s="23">
        <v>0</v>
      </c>
      <c r="AG23" s="21">
        <v>0</v>
      </c>
      <c r="AH23" s="22">
        <v>0</v>
      </c>
      <c r="AI23" s="23">
        <v>0</v>
      </c>
      <c r="AJ23" s="21">
        <v>0</v>
      </c>
      <c r="AK23" s="22">
        <v>0</v>
      </c>
      <c r="AL23" s="23">
        <v>0</v>
      </c>
      <c r="AM23" s="21">
        <v>0</v>
      </c>
      <c r="AN23" s="22">
        <v>0</v>
      </c>
      <c r="AO23" s="23">
        <v>0</v>
      </c>
      <c r="AP23" s="21">
        <v>1227955.8000000003</v>
      </c>
      <c r="AQ23" s="22">
        <v>120879.96895199997</v>
      </c>
      <c r="AR23" s="23">
        <v>50178.810756000013</v>
      </c>
      <c r="AS23" s="21">
        <v>2044716.2999999996</v>
      </c>
      <c r="AT23" s="22">
        <v>201281.87257200002</v>
      </c>
      <c r="AU23" s="23">
        <v>106624.68461700004</v>
      </c>
      <c r="AV23" s="21">
        <v>2282119.4999999958</v>
      </c>
      <c r="AW23" s="22">
        <v>224651.84358000022</v>
      </c>
      <c r="AX23" s="23">
        <v>135756.82044899999</v>
      </c>
    </row>
    <row r="24" spans="1:50" x14ac:dyDescent="0.25">
      <c r="A24" s="16">
        <v>21</v>
      </c>
      <c r="B24" s="17" t="s">
        <v>702</v>
      </c>
      <c r="C24" s="161">
        <v>90</v>
      </c>
      <c r="D24" s="79">
        <v>0.99</v>
      </c>
      <c r="E24" s="79" t="s">
        <v>300</v>
      </c>
      <c r="F24" s="74">
        <v>41015</v>
      </c>
      <c r="G24" s="74">
        <v>41015</v>
      </c>
      <c r="H24" s="72" t="s">
        <v>306</v>
      </c>
      <c r="I24" s="70">
        <f t="shared" si="2"/>
        <v>7286119.7999999998</v>
      </c>
      <c r="J24" s="18">
        <f t="shared" si="0"/>
        <v>924671.16250099998</v>
      </c>
      <c r="K24" s="19">
        <f t="shared" si="3"/>
        <v>0.12690858617243708</v>
      </c>
      <c r="L24" s="11">
        <f t="shared" si="1"/>
        <v>620905.59549700026</v>
      </c>
      <c r="M24" s="12">
        <v>46233.56</v>
      </c>
      <c r="N24" s="129">
        <f t="shared" si="4"/>
        <v>574672.03549700021</v>
      </c>
      <c r="O24" s="21">
        <v>716757.7</v>
      </c>
      <c r="P24" s="22">
        <v>102266.99</v>
      </c>
      <c r="Q24" s="23">
        <v>73715.8</v>
      </c>
      <c r="R24" s="21">
        <v>645188.5</v>
      </c>
      <c r="S24" s="22">
        <v>90287.679999999993</v>
      </c>
      <c r="T24" s="23">
        <v>64848.35</v>
      </c>
      <c r="U24" s="21">
        <v>707874.8</v>
      </c>
      <c r="V24" s="22">
        <v>95173.77</v>
      </c>
      <c r="W24" s="23">
        <v>72402.509999999995</v>
      </c>
      <c r="X24" s="21">
        <v>680807.1</v>
      </c>
      <c r="Y24" s="22">
        <v>91534.51</v>
      </c>
      <c r="Z24" s="23">
        <v>67833.31</v>
      </c>
      <c r="AA24" s="21">
        <v>600346.1</v>
      </c>
      <c r="AB24" s="22">
        <v>80716.53</v>
      </c>
      <c r="AC24" s="23">
        <v>57444.62</v>
      </c>
      <c r="AD24" s="21">
        <v>630212.19999999995</v>
      </c>
      <c r="AE24" s="22">
        <v>81272.17</v>
      </c>
      <c r="AF24" s="23">
        <v>53363.12</v>
      </c>
      <c r="AG24" s="21">
        <v>277886.49999999994</v>
      </c>
      <c r="AH24" s="22">
        <v>33549.237144999992</v>
      </c>
      <c r="AI24" s="23">
        <v>20490.503680000005</v>
      </c>
      <c r="AJ24" s="21">
        <v>375778.39999999997</v>
      </c>
      <c r="AK24" s="22">
        <v>44338.093416000062</v>
      </c>
      <c r="AL24" s="23">
        <v>26311.351375999999</v>
      </c>
      <c r="AM24" s="21">
        <v>623823.50000000035</v>
      </c>
      <c r="AN24" s="22">
        <v>71889.420140000104</v>
      </c>
      <c r="AO24" s="23">
        <v>42750.580120000064</v>
      </c>
      <c r="AP24" s="21">
        <v>621538.50000000035</v>
      </c>
      <c r="AQ24" s="22">
        <v>71626.096739999964</v>
      </c>
      <c r="AR24" s="23">
        <v>38592.330352000026</v>
      </c>
      <c r="AS24" s="21">
        <v>686187.09999999974</v>
      </c>
      <c r="AT24" s="22">
        <v>79076.201404000167</v>
      </c>
      <c r="AU24" s="23">
        <v>47783.851141000043</v>
      </c>
      <c r="AV24" s="21">
        <v>719719.39999999921</v>
      </c>
      <c r="AW24" s="22">
        <v>82940.463655999731</v>
      </c>
      <c r="AX24" s="23">
        <v>55369.268828000131</v>
      </c>
    </row>
    <row r="25" spans="1:50" x14ac:dyDescent="0.25">
      <c r="A25" s="16">
        <v>22</v>
      </c>
      <c r="B25" s="17" t="s">
        <v>702</v>
      </c>
      <c r="C25" s="161">
        <v>89</v>
      </c>
      <c r="D25" s="79">
        <v>0.99</v>
      </c>
      <c r="E25" s="79" t="s">
        <v>300</v>
      </c>
      <c r="F25" s="74">
        <v>41061</v>
      </c>
      <c r="G25" s="74">
        <v>41061</v>
      </c>
      <c r="H25" s="72" t="s">
        <v>307</v>
      </c>
      <c r="I25" s="70">
        <f t="shared" si="2"/>
        <v>7767522.3000000054</v>
      </c>
      <c r="J25" s="18">
        <f t="shared" si="0"/>
        <v>980752.99542800011</v>
      </c>
      <c r="K25" s="19">
        <f t="shared" si="3"/>
        <v>0.12626329961460162</v>
      </c>
      <c r="L25" s="11">
        <f t="shared" si="1"/>
        <v>649528.79539299989</v>
      </c>
      <c r="M25" s="12">
        <v>49037.670000000006</v>
      </c>
      <c r="N25" s="129">
        <f t="shared" si="4"/>
        <v>600491.12539299985</v>
      </c>
      <c r="O25" s="21">
        <v>717204.3</v>
      </c>
      <c r="P25" s="22">
        <v>102330.71</v>
      </c>
      <c r="Q25" s="23">
        <v>73807.22</v>
      </c>
      <c r="R25" s="21">
        <v>653478</v>
      </c>
      <c r="S25" s="22">
        <v>91447.71</v>
      </c>
      <c r="T25" s="23">
        <v>65686.75</v>
      </c>
      <c r="U25" s="21">
        <v>685738.5</v>
      </c>
      <c r="V25" s="22">
        <v>92197.54</v>
      </c>
      <c r="W25" s="23">
        <v>69984.740000000005</v>
      </c>
      <c r="X25" s="21">
        <v>658706.1</v>
      </c>
      <c r="Y25" s="22">
        <v>88563.04</v>
      </c>
      <c r="Z25" s="23">
        <v>65469.96</v>
      </c>
      <c r="AA25" s="21">
        <v>596685.6</v>
      </c>
      <c r="AB25" s="22">
        <v>80224.38</v>
      </c>
      <c r="AC25" s="23">
        <v>57963.34</v>
      </c>
      <c r="AD25" s="21">
        <v>547464</v>
      </c>
      <c r="AE25" s="22">
        <v>70600.960000000006</v>
      </c>
      <c r="AF25" s="23">
        <v>45121.69</v>
      </c>
      <c r="AG25" s="21">
        <v>640316.40000000037</v>
      </c>
      <c r="AH25" s="22">
        <v>77305.398972000054</v>
      </c>
      <c r="AI25" s="23">
        <v>47316.496653000031</v>
      </c>
      <c r="AJ25" s="21">
        <v>540753.60000000021</v>
      </c>
      <c r="AK25" s="22">
        <v>63803.517264000096</v>
      </c>
      <c r="AL25" s="23">
        <v>37652.674928999986</v>
      </c>
      <c r="AM25" s="21">
        <v>652311.90000000107</v>
      </c>
      <c r="AN25" s="22">
        <v>75172.423355999868</v>
      </c>
      <c r="AO25" s="23">
        <v>45155.530077000047</v>
      </c>
      <c r="AP25" s="21">
        <v>719617.80000000133</v>
      </c>
      <c r="AQ25" s="22">
        <v>82928.75527199998</v>
      </c>
      <c r="AR25" s="23">
        <v>42390.560729999976</v>
      </c>
      <c r="AS25" s="21">
        <v>658025.40000000189</v>
      </c>
      <c r="AT25" s="22">
        <v>75830.847095999852</v>
      </c>
      <c r="AU25" s="23">
        <v>45588.805493999978</v>
      </c>
      <c r="AV25" s="21">
        <v>697220.69999999902</v>
      </c>
      <c r="AW25" s="22">
        <v>80347.713468000162</v>
      </c>
      <c r="AX25" s="23">
        <v>53391.027509999942</v>
      </c>
    </row>
    <row r="26" spans="1:50" x14ac:dyDescent="0.25">
      <c r="A26" s="16">
        <v>23</v>
      </c>
      <c r="B26" s="17" t="s">
        <v>253</v>
      </c>
      <c r="C26" s="161">
        <v>91</v>
      </c>
      <c r="D26" s="79">
        <v>1.698</v>
      </c>
      <c r="E26" s="79" t="s">
        <v>300</v>
      </c>
      <c r="F26" s="74">
        <v>41347</v>
      </c>
      <c r="G26" s="74">
        <v>41347</v>
      </c>
      <c r="H26" s="72" t="s">
        <v>317</v>
      </c>
      <c r="I26" s="70">
        <f t="shared" si="2"/>
        <v>12167028.599999996</v>
      </c>
      <c r="J26" s="18">
        <f t="shared" si="0"/>
        <v>1386750.0236010007</v>
      </c>
      <c r="K26" s="19">
        <f t="shared" si="3"/>
        <v>0.11397606344091285</v>
      </c>
      <c r="L26" s="11">
        <f t="shared" si="1"/>
        <v>883504.13953799976</v>
      </c>
      <c r="M26" s="12">
        <v>208012.49000000002</v>
      </c>
      <c r="N26" s="129">
        <f t="shared" si="4"/>
        <v>675491.64953799977</v>
      </c>
      <c r="O26" s="21">
        <v>1175881.8</v>
      </c>
      <c r="P26" s="22">
        <v>151735.79</v>
      </c>
      <c r="Q26" s="23">
        <v>104932.69</v>
      </c>
      <c r="R26" s="21">
        <v>1063934.1000000001</v>
      </c>
      <c r="S26" s="22">
        <v>134502.54999999999</v>
      </c>
      <c r="T26" s="23">
        <v>92596.09</v>
      </c>
      <c r="U26" s="21">
        <v>1178695.5</v>
      </c>
      <c r="V26" s="22">
        <v>142834.32</v>
      </c>
      <c r="W26" s="23">
        <v>104959.32</v>
      </c>
      <c r="X26" s="21">
        <v>1115056.5</v>
      </c>
      <c r="Y26" s="22">
        <v>135122.54999999999</v>
      </c>
      <c r="Z26" s="23">
        <v>96273</v>
      </c>
      <c r="AA26" s="21">
        <v>1087047</v>
      </c>
      <c r="AB26" s="22">
        <v>131728.35999999999</v>
      </c>
      <c r="AC26" s="23">
        <v>91102.22</v>
      </c>
      <c r="AD26" s="21">
        <v>911146.8</v>
      </c>
      <c r="AE26" s="22">
        <v>105638.36</v>
      </c>
      <c r="AF26" s="23">
        <v>66861.95</v>
      </c>
      <c r="AG26" s="21">
        <v>764747.69999999949</v>
      </c>
      <c r="AH26" s="22">
        <v>82646.283939000321</v>
      </c>
      <c r="AI26" s="23">
        <v>49421.974889999947</v>
      </c>
      <c r="AJ26" s="21">
        <v>651267.29999999923</v>
      </c>
      <c r="AK26" s="22">
        <v>68676.136785000068</v>
      </c>
      <c r="AL26" s="23">
        <v>38971.199775000045</v>
      </c>
      <c r="AM26" s="21">
        <v>917858.10000000312</v>
      </c>
      <c r="AN26" s="22">
        <v>94383.348423000134</v>
      </c>
      <c r="AO26" s="23">
        <v>53813.20190400006</v>
      </c>
      <c r="AP26" s="21">
        <v>1177334.0999999933</v>
      </c>
      <c r="AQ26" s="22">
        <v>121065.26550299983</v>
      </c>
      <c r="AR26" s="23">
        <v>54190.482129000025</v>
      </c>
      <c r="AS26" s="21">
        <v>927545.70000000123</v>
      </c>
      <c r="AT26" s="22">
        <v>95379.524330999659</v>
      </c>
      <c r="AU26" s="23">
        <v>53220.292683000007</v>
      </c>
      <c r="AV26" s="21">
        <v>1196514.0000000002</v>
      </c>
      <c r="AW26" s="22">
        <v>123037.53462000081</v>
      </c>
      <c r="AX26" s="23">
        <v>77161.718156999923</v>
      </c>
    </row>
    <row r="27" spans="1:50" x14ac:dyDescent="0.25">
      <c r="A27" s="16">
        <v>24</v>
      </c>
      <c r="B27" s="17" t="s">
        <v>703</v>
      </c>
      <c r="C27" s="161">
        <v>92</v>
      </c>
      <c r="D27" s="79">
        <v>0.47199999999999998</v>
      </c>
      <c r="E27" s="79" t="s">
        <v>300</v>
      </c>
      <c r="F27" s="74">
        <v>39316</v>
      </c>
      <c r="G27" s="74">
        <v>39326</v>
      </c>
      <c r="H27" s="72" t="s">
        <v>318</v>
      </c>
      <c r="I27" s="70">
        <f t="shared" si="2"/>
        <v>2153925.2000000002</v>
      </c>
      <c r="J27" s="18">
        <f t="shared" si="0"/>
        <v>278898.40899999975</v>
      </c>
      <c r="K27" s="19">
        <f t="shared" si="3"/>
        <v>0.12948379498043838</v>
      </c>
      <c r="L27" s="11">
        <f t="shared" si="1"/>
        <v>189877.68900799996</v>
      </c>
      <c r="M27" s="12">
        <v>13944.929999999997</v>
      </c>
      <c r="N27" s="129">
        <f t="shared" si="4"/>
        <v>175932.75900799996</v>
      </c>
      <c r="O27" s="21">
        <v>101938.8</v>
      </c>
      <c r="P27" s="22">
        <v>14971.75</v>
      </c>
      <c r="Q27" s="23">
        <v>11009.92</v>
      </c>
      <c r="R27" s="21">
        <v>141412.79999999999</v>
      </c>
      <c r="S27" s="22">
        <v>20370.509999999998</v>
      </c>
      <c r="T27" s="23">
        <v>14881.02</v>
      </c>
      <c r="U27" s="21">
        <v>308348.40000000002</v>
      </c>
      <c r="V27" s="22">
        <v>42675.42</v>
      </c>
      <c r="W27" s="23">
        <v>32805.9</v>
      </c>
      <c r="X27" s="21">
        <v>285561.2</v>
      </c>
      <c r="Y27" s="22">
        <v>39521.67</v>
      </c>
      <c r="Z27" s="23">
        <v>29731.27</v>
      </c>
      <c r="AA27" s="21">
        <v>137219.20000000001</v>
      </c>
      <c r="AB27" s="22">
        <v>18991.14</v>
      </c>
      <c r="AC27" s="23">
        <v>13879.17</v>
      </c>
      <c r="AD27" s="21">
        <v>112080</v>
      </c>
      <c r="AE27" s="22">
        <v>14878.62</v>
      </c>
      <c r="AF27" s="23">
        <v>10096.23</v>
      </c>
      <c r="AG27" s="21">
        <v>101245.6000000003</v>
      </c>
      <c r="AH27" s="22">
        <v>12582.803167999906</v>
      </c>
      <c r="AI27" s="23">
        <v>8122.5189679999976</v>
      </c>
      <c r="AJ27" s="21">
        <v>104884.80000000013</v>
      </c>
      <c r="AK27" s="22">
        <v>12738.258960000041</v>
      </c>
      <c r="AL27" s="23">
        <v>7786.7157879999995</v>
      </c>
      <c r="AM27" s="21">
        <v>104260.40000000004</v>
      </c>
      <c r="AN27" s="22">
        <v>12368.411252000002</v>
      </c>
      <c r="AO27" s="23">
        <v>7831.2818839999991</v>
      </c>
      <c r="AP27" s="21">
        <v>253232.40000000005</v>
      </c>
      <c r="AQ27" s="22">
        <v>30040.959611999981</v>
      </c>
      <c r="AR27" s="23">
        <v>15192.591055999988</v>
      </c>
      <c r="AS27" s="21">
        <v>273818.79999999976</v>
      </c>
      <c r="AT27" s="22">
        <v>32483.124243999959</v>
      </c>
      <c r="AU27" s="23">
        <v>19875.677599999995</v>
      </c>
      <c r="AV27" s="21">
        <v>229922.8</v>
      </c>
      <c r="AW27" s="22">
        <v>27275.741763999948</v>
      </c>
      <c r="AX27" s="23">
        <v>18665.393711999994</v>
      </c>
    </row>
    <row r="28" spans="1:50" x14ac:dyDescent="0.25">
      <c r="A28" s="16">
        <v>25</v>
      </c>
      <c r="B28" s="17" t="s">
        <v>703</v>
      </c>
      <c r="C28" s="161">
        <v>94</v>
      </c>
      <c r="D28" s="79">
        <v>0.2</v>
      </c>
      <c r="E28" s="79" t="s">
        <v>300</v>
      </c>
      <c r="F28" s="74">
        <v>40262</v>
      </c>
      <c r="G28" s="74">
        <v>40262</v>
      </c>
      <c r="H28" s="72" t="s">
        <v>319</v>
      </c>
      <c r="I28" s="70">
        <f t="shared" si="2"/>
        <v>474333.56399999984</v>
      </c>
      <c r="J28" s="18">
        <f t="shared" si="0"/>
        <v>65864.360687199995</v>
      </c>
      <c r="K28" s="19">
        <f t="shared" si="3"/>
        <v>0.13885663104203189</v>
      </c>
      <c r="L28" s="11">
        <f t="shared" si="1"/>
        <v>44506.244372319983</v>
      </c>
      <c r="M28" s="12">
        <v>3293.21</v>
      </c>
      <c r="N28" s="129">
        <f t="shared" si="4"/>
        <v>41213.034372319984</v>
      </c>
      <c r="O28" s="21">
        <v>74724.210000000006</v>
      </c>
      <c r="P28" s="22">
        <v>12147.17</v>
      </c>
      <c r="Q28" s="23">
        <v>9229.34</v>
      </c>
      <c r="R28" s="21">
        <v>44255.96</v>
      </c>
      <c r="S28" s="22">
        <v>7056.17</v>
      </c>
      <c r="T28" s="23">
        <v>5386.88</v>
      </c>
      <c r="U28" s="21">
        <v>142.65</v>
      </c>
      <c r="V28" s="22">
        <v>21.85</v>
      </c>
      <c r="W28" s="23">
        <v>15.99</v>
      </c>
      <c r="X28" s="21">
        <v>0</v>
      </c>
      <c r="Y28" s="22">
        <v>0</v>
      </c>
      <c r="Z28" s="23">
        <v>0</v>
      </c>
      <c r="AA28" s="21">
        <v>0</v>
      </c>
      <c r="AB28" s="22">
        <v>0</v>
      </c>
      <c r="AC28" s="23">
        <v>0</v>
      </c>
      <c r="AD28" s="21">
        <v>0</v>
      </c>
      <c r="AE28" s="22">
        <v>0</v>
      </c>
      <c r="AF28" s="23">
        <v>0</v>
      </c>
      <c r="AG28" s="21">
        <v>0</v>
      </c>
      <c r="AH28" s="22">
        <v>0</v>
      </c>
      <c r="AI28" s="23">
        <v>0</v>
      </c>
      <c r="AJ28" s="21">
        <v>0</v>
      </c>
      <c r="AK28" s="22">
        <v>0</v>
      </c>
      <c r="AL28" s="23">
        <v>0</v>
      </c>
      <c r="AM28" s="21">
        <v>331.02399999999994</v>
      </c>
      <c r="AN28" s="22">
        <v>43.463451200000002</v>
      </c>
      <c r="AO28" s="23">
        <v>25.550868080000001</v>
      </c>
      <c r="AP28" s="21">
        <v>108827.82399999999</v>
      </c>
      <c r="AQ28" s="22">
        <v>14289.093291200008</v>
      </c>
      <c r="AR28" s="23">
        <v>7929.748706399997</v>
      </c>
      <c r="AS28" s="21">
        <v>127740.93599999994</v>
      </c>
      <c r="AT28" s="22">
        <v>16772.384896799991</v>
      </c>
      <c r="AU28" s="23">
        <v>10881.758427039997</v>
      </c>
      <c r="AV28" s="21">
        <v>118310.9599999999</v>
      </c>
      <c r="AW28" s="22">
        <v>15534.22904799999</v>
      </c>
      <c r="AX28" s="23">
        <v>11036.976370799988</v>
      </c>
    </row>
    <row r="29" spans="1:50" x14ac:dyDescent="0.25">
      <c r="A29" s="16">
        <v>26</v>
      </c>
      <c r="B29" s="17" t="s">
        <v>703</v>
      </c>
      <c r="C29" s="161">
        <v>93</v>
      </c>
      <c r="D29" s="79">
        <v>1.5</v>
      </c>
      <c r="E29" s="79" t="s">
        <v>300</v>
      </c>
      <c r="F29" s="74">
        <v>38126</v>
      </c>
      <c r="G29" s="74">
        <v>39114</v>
      </c>
      <c r="H29" s="72" t="s">
        <v>320</v>
      </c>
      <c r="I29" s="70">
        <f t="shared" si="2"/>
        <v>9404666.7000000011</v>
      </c>
      <c r="J29" s="18">
        <f t="shared" si="0"/>
        <v>1097497.2459850004</v>
      </c>
      <c r="K29" s="19">
        <f t="shared" si="3"/>
        <v>0.11669709102875493</v>
      </c>
      <c r="L29" s="11">
        <f t="shared" si="1"/>
        <v>709477.25210200017</v>
      </c>
      <c r="M29" s="12">
        <v>54874.869999999988</v>
      </c>
      <c r="N29" s="129">
        <f t="shared" si="4"/>
        <v>654602.38210200018</v>
      </c>
      <c r="O29" s="21">
        <v>895551.9</v>
      </c>
      <c r="P29" s="22">
        <v>118660.63</v>
      </c>
      <c r="Q29" s="23">
        <v>82896.039999999994</v>
      </c>
      <c r="R29" s="21">
        <v>622735.20000000007</v>
      </c>
      <c r="S29" s="22">
        <v>80837.259999999995</v>
      </c>
      <c r="T29" s="23">
        <v>56315.85</v>
      </c>
      <c r="U29" s="21">
        <v>846241.05</v>
      </c>
      <c r="V29" s="22">
        <v>105297.77</v>
      </c>
      <c r="W29" s="23">
        <v>78422.33</v>
      </c>
      <c r="X29" s="21">
        <v>909599.55</v>
      </c>
      <c r="Y29" s="22">
        <v>113181.47</v>
      </c>
      <c r="Z29" s="23">
        <v>81390.759999999995</v>
      </c>
      <c r="AA29" s="21">
        <v>925603.05</v>
      </c>
      <c r="AB29" s="22">
        <v>115172.79</v>
      </c>
      <c r="AC29" s="23">
        <v>80708.06</v>
      </c>
      <c r="AD29" s="21">
        <v>726606.15</v>
      </c>
      <c r="AE29" s="22">
        <v>86495.2</v>
      </c>
      <c r="AF29" s="23">
        <v>55485.19</v>
      </c>
      <c r="AG29" s="21">
        <v>692828.70000000019</v>
      </c>
      <c r="AH29" s="22">
        <v>76876.272552000097</v>
      </c>
      <c r="AI29" s="23">
        <v>46206.26086350008</v>
      </c>
      <c r="AJ29" s="21">
        <v>484255.50000000029</v>
      </c>
      <c r="AK29" s="22">
        <v>52430.34298500001</v>
      </c>
      <c r="AL29" s="23">
        <v>30715.143370499998</v>
      </c>
      <c r="AM29" s="21">
        <v>689474.40000000014</v>
      </c>
      <c r="AN29" s="22">
        <v>72794.707152000046</v>
      </c>
      <c r="AO29" s="23">
        <v>42230.266924500036</v>
      </c>
      <c r="AP29" s="21">
        <v>842689.35000000009</v>
      </c>
      <c r="AQ29" s="22">
        <v>88971.141573000088</v>
      </c>
      <c r="AR29" s="23">
        <v>42566.19372599999</v>
      </c>
      <c r="AS29" s="21">
        <v>883460.09999999974</v>
      </c>
      <c r="AT29" s="22">
        <v>93275.717357999994</v>
      </c>
      <c r="AU29" s="23">
        <v>53117.743201500016</v>
      </c>
      <c r="AV29" s="21">
        <v>885621.74999999977</v>
      </c>
      <c r="AW29" s="22">
        <v>93503.944365000076</v>
      </c>
      <c r="AX29" s="23">
        <v>59423.414015999981</v>
      </c>
    </row>
    <row r="30" spans="1:50" x14ac:dyDescent="0.25">
      <c r="A30" s="16">
        <v>27</v>
      </c>
      <c r="B30" s="17" t="s">
        <v>254</v>
      </c>
      <c r="C30" s="161">
        <v>97</v>
      </c>
      <c r="D30" s="79">
        <v>0.24</v>
      </c>
      <c r="E30" s="79" t="s">
        <v>300</v>
      </c>
      <c r="F30" s="74">
        <v>41551</v>
      </c>
      <c r="G30" s="74">
        <v>41551</v>
      </c>
      <c r="H30" s="72" t="s">
        <v>596</v>
      </c>
      <c r="I30" s="70">
        <f t="shared" si="2"/>
        <v>353357.76000000007</v>
      </c>
      <c r="J30" s="18">
        <f t="shared" si="0"/>
        <v>52562.866202199999</v>
      </c>
      <c r="K30" s="19">
        <f t="shared" si="3"/>
        <v>0.1487525453019625</v>
      </c>
      <c r="L30" s="11">
        <f t="shared" si="1"/>
        <v>39436.133620399996</v>
      </c>
      <c r="M30" s="12">
        <v>2628.1499999999996</v>
      </c>
      <c r="N30" s="129">
        <f t="shared" si="4"/>
        <v>36807.983620399995</v>
      </c>
      <c r="O30" s="21">
        <v>115811.38</v>
      </c>
      <c r="P30" s="22">
        <v>17714.509999999998</v>
      </c>
      <c r="Q30" s="23">
        <v>13053.96</v>
      </c>
      <c r="R30" s="21">
        <v>103941.75999999999</v>
      </c>
      <c r="S30" s="22">
        <v>15593.34</v>
      </c>
      <c r="T30" s="23">
        <v>11479.8</v>
      </c>
      <c r="U30" s="21">
        <v>82033.38</v>
      </c>
      <c r="V30" s="22">
        <v>11824.29</v>
      </c>
      <c r="W30" s="23">
        <v>9201.02</v>
      </c>
      <c r="X30" s="21">
        <v>51287.96</v>
      </c>
      <c r="Y30" s="22">
        <v>7392.65</v>
      </c>
      <c r="Z30" s="23">
        <v>5675.32</v>
      </c>
      <c r="AA30" s="21">
        <v>68.3</v>
      </c>
      <c r="AB30" s="22">
        <v>9.84</v>
      </c>
      <c r="AC30" s="23">
        <v>7.29</v>
      </c>
      <c r="AD30" s="21">
        <v>70.34</v>
      </c>
      <c r="AE30" s="22">
        <v>9.7200000000000006</v>
      </c>
      <c r="AF30" s="23">
        <v>6.74</v>
      </c>
      <c r="AG30" s="21">
        <v>75.299999999999898</v>
      </c>
      <c r="AH30" s="22">
        <v>9.7460789999999573</v>
      </c>
      <c r="AI30" s="23">
        <v>6.4245880000000142</v>
      </c>
      <c r="AJ30" s="21">
        <v>69.33999999999989</v>
      </c>
      <c r="AK30" s="22">
        <v>8.7701232000000964</v>
      </c>
      <c r="AL30" s="23">
        <v>5.5790323999999956</v>
      </c>
      <c r="AM30" s="21">
        <v>0</v>
      </c>
      <c r="AN30" s="22">
        <v>0</v>
      </c>
      <c r="AO30" s="23">
        <v>0</v>
      </c>
      <c r="AP30" s="21">
        <v>0</v>
      </c>
      <c r="AQ30" s="22">
        <v>0</v>
      </c>
      <c r="AR30" s="23">
        <v>0</v>
      </c>
      <c r="AS30" s="21">
        <v>0</v>
      </c>
      <c r="AT30" s="22">
        <v>0</v>
      </c>
      <c r="AU30" s="23">
        <v>0</v>
      </c>
      <c r="AV30" s="21">
        <v>0</v>
      </c>
      <c r="AW30" s="22">
        <v>0</v>
      </c>
      <c r="AX30" s="23">
        <v>0</v>
      </c>
    </row>
    <row r="31" spans="1:50" x14ac:dyDescent="0.25">
      <c r="A31" s="16">
        <v>28</v>
      </c>
      <c r="B31" s="17" t="s">
        <v>255</v>
      </c>
      <c r="C31" s="161">
        <v>105</v>
      </c>
      <c r="D31" s="79">
        <v>2.7</v>
      </c>
      <c r="E31" s="79" t="s">
        <v>300</v>
      </c>
      <c r="F31" s="74">
        <v>38558</v>
      </c>
      <c r="G31" s="74">
        <v>39753</v>
      </c>
      <c r="H31" s="72" t="s">
        <v>321</v>
      </c>
      <c r="I31" s="70">
        <f t="shared" si="2"/>
        <v>17464698.000000004</v>
      </c>
      <c r="J31" s="18">
        <f t="shared" si="0"/>
        <v>1931796.7634999999</v>
      </c>
      <c r="K31" s="19">
        <f t="shared" si="3"/>
        <v>0.11061151836121068</v>
      </c>
      <c r="L31" s="11">
        <f t="shared" si="1"/>
        <v>1219909.0612339999</v>
      </c>
      <c r="M31" s="137">
        <v>96589.85</v>
      </c>
      <c r="N31" s="129">
        <f t="shared" si="4"/>
        <v>1123319.2112339998</v>
      </c>
      <c r="O31" s="21">
        <v>1550925.6</v>
      </c>
      <c r="P31" s="22">
        <v>194966.86</v>
      </c>
      <c r="Q31" s="23">
        <v>133853.12</v>
      </c>
      <c r="R31" s="21">
        <v>1471750.2</v>
      </c>
      <c r="S31" s="22">
        <v>181260.75</v>
      </c>
      <c r="T31" s="23">
        <v>123703.6</v>
      </c>
      <c r="U31" s="21">
        <v>1612648.2</v>
      </c>
      <c r="V31" s="22">
        <v>190373.12</v>
      </c>
      <c r="W31" s="23">
        <v>138866.32999999999</v>
      </c>
      <c r="X31" s="21">
        <v>1455055.8</v>
      </c>
      <c r="Y31" s="22">
        <v>171769.34</v>
      </c>
      <c r="Z31" s="23">
        <v>121827.47</v>
      </c>
      <c r="AA31" s="21">
        <v>1389697.2</v>
      </c>
      <c r="AB31" s="22">
        <v>164053.75</v>
      </c>
      <c r="AC31" s="23">
        <v>114219.22</v>
      </c>
      <c r="AD31" s="21">
        <v>1479213</v>
      </c>
      <c r="AE31" s="22">
        <v>167062.32</v>
      </c>
      <c r="AF31" s="23">
        <v>105179.64</v>
      </c>
      <c r="AG31" s="21">
        <v>1416075.6000000013</v>
      </c>
      <c r="AH31" s="22">
        <v>149084.43916799987</v>
      </c>
      <c r="AI31" s="23">
        <v>88300.791491999946</v>
      </c>
      <c r="AJ31" s="21">
        <v>1206155.3999999987</v>
      </c>
      <c r="AK31" s="22">
        <v>123908.34424200008</v>
      </c>
      <c r="AL31" s="23">
        <v>69821.590223999985</v>
      </c>
      <c r="AM31" s="21">
        <v>1354385.4000000011</v>
      </c>
      <c r="AN31" s="22">
        <v>135668.78551799999</v>
      </c>
      <c r="AO31" s="23">
        <v>77152.650383999964</v>
      </c>
      <c r="AP31" s="21">
        <v>1496089.8000000021</v>
      </c>
      <c r="AQ31" s="22">
        <v>149863.31526600005</v>
      </c>
      <c r="AR31" s="23">
        <v>67995.578616000013</v>
      </c>
      <c r="AS31" s="21">
        <v>1476061.1999999997</v>
      </c>
      <c r="AT31" s="22">
        <v>147857.0504040001</v>
      </c>
      <c r="AU31" s="23">
        <v>81341.64229800005</v>
      </c>
      <c r="AV31" s="21">
        <v>1556640.5999999999</v>
      </c>
      <c r="AW31" s="22">
        <v>155928.68890200002</v>
      </c>
      <c r="AX31" s="23">
        <v>97647.428219999958</v>
      </c>
    </row>
    <row r="32" spans="1:50" x14ac:dyDescent="0.25">
      <c r="A32" s="16">
        <v>29</v>
      </c>
      <c r="B32" s="17" t="s">
        <v>256</v>
      </c>
      <c r="C32" s="161">
        <v>110</v>
      </c>
      <c r="D32" s="79">
        <v>0.6</v>
      </c>
      <c r="E32" s="79" t="s">
        <v>300</v>
      </c>
      <c r="F32" s="74">
        <v>41414</v>
      </c>
      <c r="G32" s="74">
        <v>41414</v>
      </c>
      <c r="H32" s="72" t="s">
        <v>597</v>
      </c>
      <c r="I32" s="70">
        <f t="shared" si="2"/>
        <v>2141352.6999999997</v>
      </c>
      <c r="J32" s="18">
        <f t="shared" si="0"/>
        <v>285137.16329200007</v>
      </c>
      <c r="K32" s="19">
        <f t="shared" si="3"/>
        <v>0.13315749586324574</v>
      </c>
      <c r="L32" s="11">
        <f t="shared" si="1"/>
        <v>201006.29426099994</v>
      </c>
      <c r="M32" s="12">
        <v>14256.87</v>
      </c>
      <c r="N32" s="129">
        <f t="shared" si="4"/>
        <v>186749.42426099995</v>
      </c>
      <c r="O32" s="21">
        <v>338208.7</v>
      </c>
      <c r="P32" s="22">
        <v>49672.71</v>
      </c>
      <c r="Q32" s="23">
        <v>36104.239999999998</v>
      </c>
      <c r="R32" s="21">
        <v>380137.4</v>
      </c>
      <c r="S32" s="22">
        <v>54758.79</v>
      </c>
      <c r="T32" s="23">
        <v>39817.03</v>
      </c>
      <c r="U32" s="21">
        <v>306684.59999999998</v>
      </c>
      <c r="V32" s="22">
        <v>42445.15</v>
      </c>
      <c r="W32" s="23">
        <v>32733.48</v>
      </c>
      <c r="X32" s="21">
        <v>294953.59999999998</v>
      </c>
      <c r="Y32" s="22">
        <v>40821.58</v>
      </c>
      <c r="Z32" s="23">
        <v>30925.8</v>
      </c>
      <c r="AA32" s="21">
        <v>0</v>
      </c>
      <c r="AB32" s="22">
        <v>0</v>
      </c>
      <c r="AC32" s="23">
        <v>0</v>
      </c>
      <c r="AD32" s="21">
        <v>0</v>
      </c>
      <c r="AE32" s="22">
        <v>0</v>
      </c>
      <c r="AF32" s="23">
        <v>0</v>
      </c>
      <c r="AG32" s="21">
        <v>0</v>
      </c>
      <c r="AH32" s="22">
        <v>0</v>
      </c>
      <c r="AI32" s="23">
        <v>0</v>
      </c>
      <c r="AJ32" s="21">
        <v>0</v>
      </c>
      <c r="AK32" s="22">
        <v>0</v>
      </c>
      <c r="AL32" s="23">
        <v>0</v>
      </c>
      <c r="AM32" s="21">
        <v>0</v>
      </c>
      <c r="AN32" s="22">
        <v>0</v>
      </c>
      <c r="AO32" s="23">
        <v>0</v>
      </c>
      <c r="AP32" s="21">
        <v>120184.99999999999</v>
      </c>
      <c r="AQ32" s="22">
        <v>14257.546549999995</v>
      </c>
      <c r="AR32" s="23">
        <v>8148.3988949999975</v>
      </c>
      <c r="AS32" s="21">
        <v>350227.5999999998</v>
      </c>
      <c r="AT32" s="22">
        <v>41547.500188000216</v>
      </c>
      <c r="AU32" s="23">
        <v>25555.564783999987</v>
      </c>
      <c r="AV32" s="21">
        <v>350955.79999999976</v>
      </c>
      <c r="AW32" s="22">
        <v>41633.886553999902</v>
      </c>
      <c r="AX32" s="23">
        <v>27721.780581999981</v>
      </c>
    </row>
    <row r="33" spans="1:50" x14ac:dyDescent="0.25">
      <c r="A33" s="16">
        <v>30</v>
      </c>
      <c r="B33" s="17" t="s">
        <v>257</v>
      </c>
      <c r="C33" s="161">
        <v>379</v>
      </c>
      <c r="D33" s="79">
        <v>0.99</v>
      </c>
      <c r="E33" s="79" t="s">
        <v>300</v>
      </c>
      <c r="F33" s="81">
        <v>41885</v>
      </c>
      <c r="G33" s="81">
        <v>41885</v>
      </c>
      <c r="H33" s="72" t="s">
        <v>598</v>
      </c>
      <c r="I33" s="70">
        <f t="shared" si="2"/>
        <v>6026893.5100000016</v>
      </c>
      <c r="J33" s="18">
        <f t="shared" si="0"/>
        <v>736702.3931513998</v>
      </c>
      <c r="K33" s="19">
        <f t="shared" si="3"/>
        <v>0.12223584039257392</v>
      </c>
      <c r="L33" s="11">
        <f t="shared" si="1"/>
        <v>475048.70438879996</v>
      </c>
      <c r="M33" s="12">
        <v>36835.130000000005</v>
      </c>
      <c r="N33" s="129">
        <f t="shared" si="4"/>
        <v>438213.57438879996</v>
      </c>
      <c r="O33" s="21">
        <v>582791.52</v>
      </c>
      <c r="P33" s="22">
        <v>73262.720000000001</v>
      </c>
      <c r="Q33" s="23">
        <v>61577.21</v>
      </c>
      <c r="R33" s="21">
        <v>641869.68000000005</v>
      </c>
      <c r="S33" s="22">
        <v>80977.87</v>
      </c>
      <c r="T33" s="23">
        <v>36928.46</v>
      </c>
      <c r="U33" s="21">
        <v>702507.81</v>
      </c>
      <c r="V33" s="22">
        <v>94452.18</v>
      </c>
      <c r="W33" s="23">
        <v>71886.78</v>
      </c>
      <c r="X33" s="21">
        <v>588105.12</v>
      </c>
      <c r="Y33" s="22">
        <v>79070.73</v>
      </c>
      <c r="Z33" s="23">
        <v>59222.93</v>
      </c>
      <c r="AA33" s="21">
        <v>11199.24</v>
      </c>
      <c r="AB33" s="22">
        <v>1505.74</v>
      </c>
      <c r="AC33" s="23">
        <v>977.03</v>
      </c>
      <c r="AD33" s="21">
        <v>4467.5200000000004</v>
      </c>
      <c r="AE33" s="22">
        <v>576.13</v>
      </c>
      <c r="AF33" s="23">
        <v>319.05</v>
      </c>
      <c r="AG33" s="21">
        <v>493122.24000000028</v>
      </c>
      <c r="AH33" s="22">
        <v>59534.648035199978</v>
      </c>
      <c r="AI33" s="23">
        <v>37550.683428399971</v>
      </c>
      <c r="AJ33" s="21">
        <v>464073.50000000052</v>
      </c>
      <c r="AK33" s="22">
        <v>54756.032264999936</v>
      </c>
      <c r="AL33" s="23">
        <v>33295.382266600012</v>
      </c>
      <c r="AM33" s="21">
        <v>455235.43000000017</v>
      </c>
      <c r="AN33" s="22">
        <v>52461.330953199977</v>
      </c>
      <c r="AO33" s="23">
        <v>31616.223316499989</v>
      </c>
      <c r="AP33" s="21">
        <v>666726.30000000005</v>
      </c>
      <c r="AQ33" s="22">
        <v>76833.53881199997</v>
      </c>
      <c r="AR33" s="23">
        <v>38004.267100399986</v>
      </c>
      <c r="AS33" s="21">
        <v>697575.99000000022</v>
      </c>
      <c r="AT33" s="22">
        <v>80388.657087599961</v>
      </c>
      <c r="AU33" s="23">
        <v>48506.760391599972</v>
      </c>
      <c r="AV33" s="21">
        <v>719219.16000000027</v>
      </c>
      <c r="AW33" s="22">
        <v>82882.815998399979</v>
      </c>
      <c r="AX33" s="23">
        <v>55163.927885299985</v>
      </c>
    </row>
    <row r="34" spans="1:50" x14ac:dyDescent="0.25">
      <c r="A34" s="16">
        <v>31</v>
      </c>
      <c r="B34" s="17" t="s">
        <v>258</v>
      </c>
      <c r="C34" s="161">
        <v>380</v>
      </c>
      <c r="D34" s="79">
        <v>0.99</v>
      </c>
      <c r="E34" s="79" t="s">
        <v>300</v>
      </c>
      <c r="F34" s="81">
        <v>41885</v>
      </c>
      <c r="G34" s="81">
        <v>41885</v>
      </c>
      <c r="H34" s="72" t="s">
        <v>599</v>
      </c>
      <c r="I34" s="70">
        <f t="shared" si="2"/>
        <v>5693857.2799999984</v>
      </c>
      <c r="J34" s="18">
        <f t="shared" si="0"/>
        <v>696076.83973380027</v>
      </c>
      <c r="K34" s="19">
        <f t="shared" si="3"/>
        <v>0.12225048951943532</v>
      </c>
      <c r="L34" s="11">
        <f t="shared" si="1"/>
        <v>457034.53336290008</v>
      </c>
      <c r="M34" s="12">
        <v>34803.86</v>
      </c>
      <c r="N34" s="129">
        <f t="shared" si="4"/>
        <v>422230.6733629001</v>
      </c>
      <c r="O34" s="21">
        <v>714717.33</v>
      </c>
      <c r="P34" s="22">
        <v>89847.12</v>
      </c>
      <c r="Q34" s="23">
        <v>61599.39</v>
      </c>
      <c r="R34" s="21">
        <v>649660.49</v>
      </c>
      <c r="S34" s="22">
        <v>81966.5</v>
      </c>
      <c r="T34" s="23">
        <v>56357.24</v>
      </c>
      <c r="U34" s="21">
        <v>702699.33</v>
      </c>
      <c r="V34" s="22">
        <v>94477.92</v>
      </c>
      <c r="W34" s="23">
        <v>71903.009999999995</v>
      </c>
      <c r="X34" s="21">
        <v>541137.28</v>
      </c>
      <c r="Y34" s="22">
        <v>72755.91</v>
      </c>
      <c r="Z34" s="23">
        <v>54809.42</v>
      </c>
      <c r="AA34" s="21">
        <v>2146.98</v>
      </c>
      <c r="AB34" s="22">
        <v>288.66000000000003</v>
      </c>
      <c r="AC34" s="23">
        <v>194.97</v>
      </c>
      <c r="AD34" s="21">
        <v>0</v>
      </c>
      <c r="AE34" s="22">
        <v>0</v>
      </c>
      <c r="AF34" s="23">
        <v>0</v>
      </c>
      <c r="AG34" s="21">
        <v>0</v>
      </c>
      <c r="AH34" s="22">
        <v>0</v>
      </c>
      <c r="AI34" s="23">
        <v>0</v>
      </c>
      <c r="AJ34" s="21">
        <v>508605.69999999937</v>
      </c>
      <c r="AK34" s="22">
        <v>60010.386543000008</v>
      </c>
      <c r="AL34" s="23">
        <v>35984.777077600025</v>
      </c>
      <c r="AM34" s="21">
        <v>699683.70999999938</v>
      </c>
      <c r="AN34" s="22">
        <v>80631.550740400082</v>
      </c>
      <c r="AO34" s="23">
        <v>49762.21439690001</v>
      </c>
      <c r="AP34" s="21">
        <v>684806.70000000019</v>
      </c>
      <c r="AQ34" s="22">
        <v>78917.124108000033</v>
      </c>
      <c r="AR34" s="23">
        <v>39705.00584779997</v>
      </c>
      <c r="AS34" s="21">
        <v>609238.53999999946</v>
      </c>
      <c r="AT34" s="22">
        <v>70208.649349600149</v>
      </c>
      <c r="AU34" s="23">
        <v>42158.837885099994</v>
      </c>
      <c r="AV34" s="21">
        <v>581161.22000000032</v>
      </c>
      <c r="AW34" s="22">
        <v>66973.018992800018</v>
      </c>
      <c r="AX34" s="23">
        <v>44559.668155500069</v>
      </c>
    </row>
    <row r="35" spans="1:50" x14ac:dyDescent="0.25">
      <c r="A35" s="16">
        <v>32</v>
      </c>
      <c r="B35" s="17" t="s">
        <v>259</v>
      </c>
      <c r="C35" s="161">
        <v>381</v>
      </c>
      <c r="D35" s="79">
        <v>0.99</v>
      </c>
      <c r="E35" s="79" t="s">
        <v>300</v>
      </c>
      <c r="F35" s="81">
        <v>41885</v>
      </c>
      <c r="G35" s="81">
        <v>41885</v>
      </c>
      <c r="H35" s="72" t="s">
        <v>600</v>
      </c>
      <c r="I35" s="70">
        <f t="shared" si="2"/>
        <v>5640618.709999999</v>
      </c>
      <c r="J35" s="18">
        <f t="shared" si="0"/>
        <v>692129.11762000015</v>
      </c>
      <c r="K35" s="19">
        <f t="shared" si="3"/>
        <v>0.12270446793238401</v>
      </c>
      <c r="L35" s="11">
        <f t="shared" si="1"/>
        <v>464989.22143639997</v>
      </c>
      <c r="M35" s="12">
        <v>34606.47</v>
      </c>
      <c r="N35" s="129">
        <f t="shared" si="4"/>
        <v>430382.75143639999</v>
      </c>
      <c r="O35" s="21">
        <v>715555.01</v>
      </c>
      <c r="P35" s="22">
        <v>89952.42</v>
      </c>
      <c r="Q35" s="23">
        <v>49958.559999999998</v>
      </c>
      <c r="R35" s="21">
        <v>417792.35</v>
      </c>
      <c r="S35" s="22">
        <v>53255.54</v>
      </c>
      <c r="T35" s="23">
        <v>55676.34</v>
      </c>
      <c r="U35" s="21">
        <v>709321.81</v>
      </c>
      <c r="V35" s="22">
        <v>95368.320000000007</v>
      </c>
      <c r="W35" s="23">
        <v>72537.09</v>
      </c>
      <c r="X35" s="21">
        <v>558692.42000000004</v>
      </c>
      <c r="Y35" s="22">
        <v>75116.2</v>
      </c>
      <c r="Z35" s="23">
        <v>56096.97</v>
      </c>
      <c r="AA35" s="21">
        <v>110419.81</v>
      </c>
      <c r="AB35" s="22">
        <v>14845.94</v>
      </c>
      <c r="AC35" s="23">
        <v>10754.34</v>
      </c>
      <c r="AD35" s="21">
        <v>3405.48</v>
      </c>
      <c r="AE35" s="22">
        <v>439.17</v>
      </c>
      <c r="AF35" s="23">
        <v>238.86</v>
      </c>
      <c r="AG35" s="21">
        <v>376962.92000000039</v>
      </c>
      <c r="AH35" s="22">
        <v>45510.733331600008</v>
      </c>
      <c r="AI35" s="23">
        <v>29091.509556699981</v>
      </c>
      <c r="AJ35" s="21">
        <v>329904.39999999997</v>
      </c>
      <c r="AK35" s="22">
        <v>38925.420156</v>
      </c>
      <c r="AL35" s="23">
        <v>24777.690031600006</v>
      </c>
      <c r="AM35" s="21">
        <v>336387.71999999956</v>
      </c>
      <c r="AN35" s="22">
        <v>38765.320852800018</v>
      </c>
      <c r="AO35" s="23">
        <v>24071.11330089999</v>
      </c>
      <c r="AP35" s="21">
        <v>671757.68999999959</v>
      </c>
      <c r="AQ35" s="22">
        <v>77413.356195600136</v>
      </c>
      <c r="AR35" s="23">
        <v>38596.862311599965</v>
      </c>
      <c r="AS35" s="21">
        <v>699667.32000000076</v>
      </c>
      <c r="AT35" s="22">
        <v>80629.661956800075</v>
      </c>
      <c r="AU35" s="23">
        <v>48639.020245499996</v>
      </c>
      <c r="AV35" s="21">
        <v>710751.77999999956</v>
      </c>
      <c r="AW35" s="22">
        <v>81907.035127199968</v>
      </c>
      <c r="AX35" s="23">
        <v>54550.865990100079</v>
      </c>
    </row>
    <row r="36" spans="1:50" x14ac:dyDescent="0.25">
      <c r="A36" s="16">
        <v>33</v>
      </c>
      <c r="B36" s="17" t="s">
        <v>704</v>
      </c>
      <c r="C36" s="161">
        <v>2</v>
      </c>
      <c r="D36" s="79">
        <v>3.9</v>
      </c>
      <c r="E36" s="79" t="s">
        <v>300</v>
      </c>
      <c r="F36" s="74">
        <v>40046</v>
      </c>
      <c r="G36" s="74">
        <v>40046</v>
      </c>
      <c r="H36" s="72" t="s">
        <v>309</v>
      </c>
      <c r="I36" s="70">
        <f t="shared" ref="I36:I67" si="5">O36+R36+U36+X36+AA36+AD36+AG36+AJ36+AM36+AP36+AS36+AV36</f>
        <v>21546254.699999999</v>
      </c>
      <c r="J36" s="18">
        <f t="shared" ref="J36:J67" si="6">P36+S36+V36+Y36+AB36+AE36+AH36+AK36+AN36+AQ36+AT36+AW36</f>
        <v>2386210.6497809999</v>
      </c>
      <c r="K36" s="19">
        <f t="shared" si="3"/>
        <v>0.11074828006098897</v>
      </c>
      <c r="L36" s="11">
        <f t="shared" ref="L36:L67" si="7">Q36+T36+W36+Z36+AC36+AF36+AI36+AL36+AO36+AR36+AU36+AX36</f>
        <v>1490992.9044960004</v>
      </c>
      <c r="M36" s="12">
        <v>119310.55</v>
      </c>
      <c r="N36" s="129">
        <f t="shared" si="4"/>
        <v>1371682.3544960003</v>
      </c>
      <c r="O36" s="21">
        <v>2714103.6</v>
      </c>
      <c r="P36" s="22">
        <v>335300.36</v>
      </c>
      <c r="Q36" s="23">
        <v>226232.73</v>
      </c>
      <c r="R36" s="21">
        <v>2536694.7000000002</v>
      </c>
      <c r="S36" s="22">
        <v>307016.15999999997</v>
      </c>
      <c r="T36" s="23">
        <v>206640.74</v>
      </c>
      <c r="U36" s="21">
        <v>2723409.6</v>
      </c>
      <c r="V36" s="22">
        <v>315942.75</v>
      </c>
      <c r="W36" s="23">
        <v>227579.93</v>
      </c>
      <c r="X36" s="21">
        <v>2576855.1</v>
      </c>
      <c r="Y36" s="22">
        <v>298940.96000000002</v>
      </c>
      <c r="Z36" s="23">
        <v>209412.99</v>
      </c>
      <c r="AA36" s="21">
        <v>1926922.8</v>
      </c>
      <c r="AB36" s="22">
        <v>223542.31</v>
      </c>
      <c r="AC36" s="23">
        <v>146093.21</v>
      </c>
      <c r="AD36" s="21">
        <v>867852.6</v>
      </c>
      <c r="AE36" s="22">
        <v>96322.96</v>
      </c>
      <c r="AF36" s="23">
        <v>54641.94</v>
      </c>
      <c r="AG36" s="21">
        <v>294615.89999999991</v>
      </c>
      <c r="AH36" s="22">
        <v>30480.961013999986</v>
      </c>
      <c r="AI36" s="23">
        <v>17365.544703</v>
      </c>
      <c r="AJ36" s="21">
        <v>166214.09999999998</v>
      </c>
      <c r="AK36" s="22">
        <v>16779.313394999997</v>
      </c>
      <c r="AL36" s="23">
        <v>9089.7204660000007</v>
      </c>
      <c r="AM36" s="21">
        <v>364204.50000000058</v>
      </c>
      <c r="AN36" s="22">
        <v>35852.290980000012</v>
      </c>
      <c r="AO36" s="23">
        <v>18023.258234999987</v>
      </c>
      <c r="AP36" s="21">
        <v>2125290.2999999975</v>
      </c>
      <c r="AQ36" s="22">
        <v>209213.57713199925</v>
      </c>
      <c r="AR36" s="23">
        <v>82583.999220000042</v>
      </c>
      <c r="AS36" s="21">
        <v>2435656.5000000009</v>
      </c>
      <c r="AT36" s="22">
        <v>239766.02586000066</v>
      </c>
      <c r="AU36" s="23">
        <v>123831.90393900003</v>
      </c>
      <c r="AV36" s="21">
        <v>2814435.0000000014</v>
      </c>
      <c r="AW36" s="22">
        <v>277052.98140000005</v>
      </c>
      <c r="AX36" s="23">
        <v>169496.9379330003</v>
      </c>
    </row>
    <row r="37" spans="1:50" x14ac:dyDescent="0.25">
      <c r="A37" s="16">
        <v>34</v>
      </c>
      <c r="B37" s="17" t="s">
        <v>705</v>
      </c>
      <c r="C37" s="161">
        <v>113</v>
      </c>
      <c r="D37" s="79">
        <v>0.1</v>
      </c>
      <c r="E37" s="79" t="s">
        <v>300</v>
      </c>
      <c r="F37" s="74">
        <v>39876</v>
      </c>
      <c r="G37" s="74">
        <v>39876</v>
      </c>
      <c r="H37" s="72" t="s">
        <v>322</v>
      </c>
      <c r="I37" s="70">
        <f t="shared" si="5"/>
        <v>547655.85000000021</v>
      </c>
      <c r="J37" s="18">
        <f t="shared" si="6"/>
        <v>80490.273653000011</v>
      </c>
      <c r="K37" s="19">
        <f t="shared" si="3"/>
        <v>0.14697236166289465</v>
      </c>
      <c r="L37" s="11">
        <f t="shared" si="7"/>
        <v>58066.286672249997</v>
      </c>
      <c r="M37" s="12">
        <v>12073.56</v>
      </c>
      <c r="N37" s="129">
        <f t="shared" si="4"/>
        <v>45992.726672249999</v>
      </c>
      <c r="O37" s="21">
        <v>50391.6</v>
      </c>
      <c r="P37" s="22">
        <v>8389.19</v>
      </c>
      <c r="Q37" s="23">
        <v>6366</v>
      </c>
      <c r="R37" s="21">
        <v>51547.38</v>
      </c>
      <c r="S37" s="22">
        <v>8416.66</v>
      </c>
      <c r="T37" s="23">
        <v>6393.27</v>
      </c>
      <c r="U37" s="21">
        <v>59317.73</v>
      </c>
      <c r="V37" s="22">
        <v>9305.77</v>
      </c>
      <c r="W37" s="23">
        <v>7416.62</v>
      </c>
      <c r="X37" s="21">
        <v>36047.879999999997</v>
      </c>
      <c r="Y37" s="22">
        <v>5655.19</v>
      </c>
      <c r="Z37" s="23">
        <v>4410.5200000000004</v>
      </c>
      <c r="AA37" s="21">
        <v>26279.53</v>
      </c>
      <c r="AB37" s="22">
        <v>4122.7299999999996</v>
      </c>
      <c r="AC37" s="23">
        <v>3171.45</v>
      </c>
      <c r="AD37" s="21">
        <v>33813.83</v>
      </c>
      <c r="AE37" s="22">
        <v>5088.3100000000004</v>
      </c>
      <c r="AF37" s="23">
        <v>3660.8</v>
      </c>
      <c r="AG37" s="21">
        <v>51945.274999999892</v>
      </c>
      <c r="AH37" s="22">
        <v>7317.5308892500025</v>
      </c>
      <c r="AI37" s="23">
        <v>5065.1935342499983</v>
      </c>
      <c r="AJ37" s="21">
        <v>46560.650000000074</v>
      </c>
      <c r="AK37" s="22">
        <v>6410.00468549997</v>
      </c>
      <c r="AL37" s="23">
        <v>4334.1283279999925</v>
      </c>
      <c r="AM37" s="21">
        <v>44579.474999999984</v>
      </c>
      <c r="AN37" s="22">
        <v>5994.6020032499946</v>
      </c>
      <c r="AO37" s="23">
        <v>4079.4757225000021</v>
      </c>
      <c r="AP37" s="21">
        <v>34718.32499999999</v>
      </c>
      <c r="AQ37" s="22">
        <v>4668.5731627500072</v>
      </c>
      <c r="AR37" s="23">
        <v>2728.6547562500023</v>
      </c>
      <c r="AS37" s="21">
        <v>54408.699999999983</v>
      </c>
      <c r="AT37" s="22">
        <v>7316.3378890000095</v>
      </c>
      <c r="AU37" s="23">
        <v>4837.4183082499994</v>
      </c>
      <c r="AV37" s="21">
        <v>58045.475000000173</v>
      </c>
      <c r="AW37" s="22">
        <v>7805.3750232500306</v>
      </c>
      <c r="AX37" s="23">
        <v>5602.7560229999999</v>
      </c>
    </row>
    <row r="38" spans="1:50" x14ac:dyDescent="0.25">
      <c r="A38" s="16">
        <v>35</v>
      </c>
      <c r="B38" s="17" t="s">
        <v>705</v>
      </c>
      <c r="C38" s="161">
        <v>112</v>
      </c>
      <c r="D38" s="79">
        <v>0.14000000000000001</v>
      </c>
      <c r="E38" s="79" t="s">
        <v>300</v>
      </c>
      <c r="F38" s="74">
        <v>39527</v>
      </c>
      <c r="G38" s="74">
        <v>39546</v>
      </c>
      <c r="H38" s="72" t="s">
        <v>323</v>
      </c>
      <c r="I38" s="70">
        <f t="shared" si="5"/>
        <v>911036.35399999982</v>
      </c>
      <c r="J38" s="18">
        <f t="shared" si="6"/>
        <v>134692.65133928001</v>
      </c>
      <c r="K38" s="19">
        <f t="shared" si="3"/>
        <v>0.14784552860914707</v>
      </c>
      <c r="L38" s="11">
        <f t="shared" si="7"/>
        <v>95965.449523600008</v>
      </c>
      <c r="M38" s="12">
        <v>20203.910000000003</v>
      </c>
      <c r="N38" s="129">
        <f t="shared" si="4"/>
        <v>75761.539523600004</v>
      </c>
      <c r="O38" s="21">
        <v>96653.66</v>
      </c>
      <c r="P38" s="22">
        <v>16090.9</v>
      </c>
      <c r="Q38" s="23">
        <v>12243.14</v>
      </c>
      <c r="R38" s="21">
        <v>78261.8</v>
      </c>
      <c r="S38" s="22">
        <v>12778.59</v>
      </c>
      <c r="T38" s="23">
        <v>9655.85</v>
      </c>
      <c r="U38" s="21">
        <v>92502.94</v>
      </c>
      <c r="V38" s="22">
        <v>14511.86</v>
      </c>
      <c r="W38" s="23">
        <v>11523.98</v>
      </c>
      <c r="X38" s="21">
        <v>88457.01</v>
      </c>
      <c r="Y38" s="22">
        <v>13877.14</v>
      </c>
      <c r="Z38" s="23">
        <v>10786.2</v>
      </c>
      <c r="AA38" s="21">
        <v>79492.36</v>
      </c>
      <c r="AB38" s="22">
        <v>12470.76</v>
      </c>
      <c r="AC38" s="23">
        <v>9452.09</v>
      </c>
      <c r="AD38" s="21">
        <v>37974.480000000003</v>
      </c>
      <c r="AE38" s="22">
        <v>5714.4</v>
      </c>
      <c r="AF38" s="23">
        <v>3835.48</v>
      </c>
      <c r="AG38" s="21">
        <v>20544.600000000006</v>
      </c>
      <c r="AH38" s="22">
        <v>2894.1178019999979</v>
      </c>
      <c r="AI38" s="23">
        <v>1795.6901966400005</v>
      </c>
      <c r="AJ38" s="21">
        <v>81496.791999999972</v>
      </c>
      <c r="AK38" s="22">
        <v>11219.663354639997</v>
      </c>
      <c r="AL38" s="23">
        <v>7377.284491200001</v>
      </c>
      <c r="AM38" s="21">
        <v>84205.456000000006</v>
      </c>
      <c r="AN38" s="22">
        <v>11323.107668319999</v>
      </c>
      <c r="AO38" s="23">
        <v>7507.1418367200013</v>
      </c>
      <c r="AP38" s="21">
        <v>96513.559999999983</v>
      </c>
      <c r="AQ38" s="22">
        <v>12978.178413200012</v>
      </c>
      <c r="AR38" s="23">
        <v>7571.3590495999952</v>
      </c>
      <c r="AS38" s="21">
        <v>84507.999999999956</v>
      </c>
      <c r="AT38" s="22">
        <v>11363.790760000013</v>
      </c>
      <c r="AU38" s="23">
        <v>7469.0298825600048</v>
      </c>
      <c r="AV38" s="21">
        <v>70425.695999999938</v>
      </c>
      <c r="AW38" s="22">
        <v>9470.1433411199923</v>
      </c>
      <c r="AX38" s="23">
        <v>6748.2040668800091</v>
      </c>
    </row>
    <row r="39" spans="1:50" x14ac:dyDescent="0.25">
      <c r="A39" s="16">
        <v>36</v>
      </c>
      <c r="B39" s="17" t="s">
        <v>260</v>
      </c>
      <c r="C39" s="161">
        <v>3</v>
      </c>
      <c r="D39" s="79">
        <v>0.96</v>
      </c>
      <c r="E39" s="79" t="s">
        <v>300</v>
      </c>
      <c r="F39" s="74">
        <v>39588</v>
      </c>
      <c r="G39" s="74">
        <v>39722</v>
      </c>
      <c r="H39" s="72" t="s">
        <v>324</v>
      </c>
      <c r="I39" s="70">
        <f t="shared" si="5"/>
        <v>304280.30000000005</v>
      </c>
      <c r="J39" s="18">
        <f t="shared" si="6"/>
        <v>41320.74278100003</v>
      </c>
      <c r="K39" s="19">
        <f t="shared" si="3"/>
        <v>0.13579828461126148</v>
      </c>
      <c r="L39" s="11">
        <f t="shared" si="7"/>
        <v>29513.724234999998</v>
      </c>
      <c r="M39" s="12">
        <v>6198.1100000000006</v>
      </c>
      <c r="N39" s="129">
        <f t="shared" si="4"/>
        <v>23315.614234999997</v>
      </c>
      <c r="O39" s="21">
        <v>139551</v>
      </c>
      <c r="P39" s="22">
        <v>19911.14</v>
      </c>
      <c r="Q39" s="23">
        <v>14424.75</v>
      </c>
      <c r="R39" s="21">
        <v>76217.2</v>
      </c>
      <c r="S39" s="22">
        <v>10665.83</v>
      </c>
      <c r="T39" s="23">
        <v>7647.28</v>
      </c>
      <c r="U39" s="21">
        <v>22985.4</v>
      </c>
      <c r="V39" s="22">
        <v>3090.39</v>
      </c>
      <c r="W39" s="23">
        <v>2393.83</v>
      </c>
      <c r="X39" s="21">
        <v>4931.6000000000004</v>
      </c>
      <c r="Y39" s="22">
        <v>663.05</v>
      </c>
      <c r="Z39" s="23">
        <v>512.17999999999995</v>
      </c>
      <c r="AA39" s="21">
        <v>266.8</v>
      </c>
      <c r="AB39" s="22">
        <v>35.869999999999997</v>
      </c>
      <c r="AC39" s="23">
        <v>27.1</v>
      </c>
      <c r="AD39" s="21">
        <v>0</v>
      </c>
      <c r="AE39" s="22">
        <v>0</v>
      </c>
      <c r="AF39" s="23">
        <v>0</v>
      </c>
      <c r="AG39" s="21">
        <v>406.10000000000031</v>
      </c>
      <c r="AH39" s="22">
        <v>49.028452999999807</v>
      </c>
      <c r="AI39" s="23">
        <v>32.525820999999958</v>
      </c>
      <c r="AJ39" s="21">
        <v>0</v>
      </c>
      <c r="AK39" s="22">
        <v>0</v>
      </c>
      <c r="AL39" s="23">
        <v>0</v>
      </c>
      <c r="AM39" s="21">
        <v>0</v>
      </c>
      <c r="AN39" s="22">
        <v>0</v>
      </c>
      <c r="AO39" s="23">
        <v>0</v>
      </c>
      <c r="AP39" s="21">
        <v>4377.1000000000022</v>
      </c>
      <c r="AQ39" s="22">
        <v>504.41700400000013</v>
      </c>
      <c r="AR39" s="23">
        <v>282.48065300000002</v>
      </c>
      <c r="AS39" s="21">
        <v>9858.5999999999967</v>
      </c>
      <c r="AT39" s="22">
        <v>1136.1050640000019</v>
      </c>
      <c r="AU39" s="23">
        <v>730.04391599999985</v>
      </c>
      <c r="AV39" s="21">
        <v>45686.500000000007</v>
      </c>
      <c r="AW39" s="22">
        <v>5264.9122600000173</v>
      </c>
      <c r="AX39" s="23">
        <v>3463.5338450000013</v>
      </c>
    </row>
    <row r="40" spans="1:50" x14ac:dyDescent="0.25">
      <c r="A40" s="16">
        <v>37</v>
      </c>
      <c r="B40" s="17" t="s">
        <v>261</v>
      </c>
      <c r="C40" s="161">
        <v>119</v>
      </c>
      <c r="D40" s="79">
        <v>3.996</v>
      </c>
      <c r="E40" s="79" t="s">
        <v>300</v>
      </c>
      <c r="F40" s="74">
        <v>39983</v>
      </c>
      <c r="G40" s="74">
        <v>39983</v>
      </c>
      <c r="H40" s="72" t="s">
        <v>325</v>
      </c>
      <c r="I40" s="70">
        <f t="shared" si="5"/>
        <v>33801592.399999999</v>
      </c>
      <c r="J40" s="18">
        <f t="shared" si="6"/>
        <v>3666375.7987400237</v>
      </c>
      <c r="K40" s="19">
        <f t="shared" si="3"/>
        <v>0.10846754659818997</v>
      </c>
      <c r="L40" s="11">
        <f t="shared" si="7"/>
        <v>2252642.977072</v>
      </c>
      <c r="M40" s="12">
        <v>183318.80000000002</v>
      </c>
      <c r="N40" s="129">
        <f t="shared" si="4"/>
        <v>2069324.177072</v>
      </c>
      <c r="O40" s="21">
        <v>2871512.4000000004</v>
      </c>
      <c r="P40" s="22">
        <v>354746.64</v>
      </c>
      <c r="Q40" s="23">
        <v>240511.35999999999</v>
      </c>
      <c r="R40" s="21">
        <v>2570775.2000000002</v>
      </c>
      <c r="S40" s="22">
        <v>311140.92</v>
      </c>
      <c r="T40" s="23">
        <v>209705.85</v>
      </c>
      <c r="U40" s="21">
        <v>2907379.2</v>
      </c>
      <c r="V40" s="22">
        <v>337285.06</v>
      </c>
      <c r="W40" s="23">
        <v>243645.53</v>
      </c>
      <c r="X40" s="21">
        <v>2817540</v>
      </c>
      <c r="Y40" s="22">
        <v>326862.82</v>
      </c>
      <c r="Z40" s="23">
        <v>228953.22</v>
      </c>
      <c r="AA40" s="21">
        <v>2915636.4000000004</v>
      </c>
      <c r="AB40" s="22">
        <v>338242.98</v>
      </c>
      <c r="AC40" s="23">
        <v>229256.31</v>
      </c>
      <c r="AD40" s="21">
        <v>2798376</v>
      </c>
      <c r="AE40" s="22">
        <v>310591.75</v>
      </c>
      <c r="AF40" s="23">
        <v>191293.07</v>
      </c>
      <c r="AG40" s="21">
        <v>2898227.5999999894</v>
      </c>
      <c r="AH40" s="22">
        <v>299850.62749599997</v>
      </c>
      <c r="AI40" s="23">
        <v>171719.11395599999</v>
      </c>
      <c r="AJ40" s="21">
        <v>2914337.9999999967</v>
      </c>
      <c r="AK40" s="22">
        <v>294202.42109999957</v>
      </c>
      <c r="AL40" s="23">
        <v>158897.4013279998</v>
      </c>
      <c r="AM40" s="21">
        <v>2504176.4</v>
      </c>
      <c r="AN40" s="22">
        <v>246511.12481600436</v>
      </c>
      <c r="AO40" s="23">
        <v>135445.36227199994</v>
      </c>
      <c r="AP40" s="21">
        <v>2902970</v>
      </c>
      <c r="AQ40" s="22">
        <v>285768.36680000601</v>
      </c>
      <c r="AR40" s="23">
        <v>121694.13462000008</v>
      </c>
      <c r="AS40" s="21">
        <v>2821055.6000000131</v>
      </c>
      <c r="AT40" s="22">
        <v>277704.71326400567</v>
      </c>
      <c r="AU40" s="23">
        <v>148635.87503199975</v>
      </c>
      <c r="AV40" s="21">
        <v>2879605.5999999959</v>
      </c>
      <c r="AW40" s="22">
        <v>283468.37526400789</v>
      </c>
      <c r="AX40" s="23">
        <v>172885.74986400019</v>
      </c>
    </row>
    <row r="41" spans="1:50" x14ac:dyDescent="0.25">
      <c r="A41" s="16">
        <v>38</v>
      </c>
      <c r="B41" s="17" t="s">
        <v>262</v>
      </c>
      <c r="C41" s="161">
        <v>128</v>
      </c>
      <c r="D41" s="79">
        <v>0.312</v>
      </c>
      <c r="E41" s="79" t="s">
        <v>300</v>
      </c>
      <c r="F41" s="74">
        <v>40885</v>
      </c>
      <c r="G41" s="74">
        <v>40885</v>
      </c>
      <c r="H41" s="72" t="s">
        <v>326</v>
      </c>
      <c r="I41" s="70">
        <f t="shared" si="5"/>
        <v>1537239.1776000003</v>
      </c>
      <c r="J41" s="18">
        <f t="shared" si="6"/>
        <v>214304.85020398398</v>
      </c>
      <c r="K41" s="19">
        <f t="shared" si="3"/>
        <v>0.1394089178357823</v>
      </c>
      <c r="L41" s="11">
        <f t="shared" si="7"/>
        <v>154507.97954108799</v>
      </c>
      <c r="M41" s="12">
        <v>32145.720000000008</v>
      </c>
      <c r="N41" s="129">
        <f t="shared" si="4"/>
        <v>122362.25954108799</v>
      </c>
      <c r="O41" s="21">
        <v>202850.99</v>
      </c>
      <c r="P41" s="22">
        <v>31028.09</v>
      </c>
      <c r="Q41" s="23">
        <v>22980.75</v>
      </c>
      <c r="R41" s="21">
        <v>200971.94</v>
      </c>
      <c r="S41" s="22">
        <v>30149.81</v>
      </c>
      <c r="T41" s="23">
        <v>22250.57</v>
      </c>
      <c r="U41" s="21">
        <v>224387.96</v>
      </c>
      <c r="V41" s="22">
        <v>32343.279999999999</v>
      </c>
      <c r="W41" s="23">
        <v>25115.17</v>
      </c>
      <c r="X41" s="21">
        <v>211149.76</v>
      </c>
      <c r="Y41" s="22">
        <v>30435.13</v>
      </c>
      <c r="Z41" s="23">
        <v>23121.15</v>
      </c>
      <c r="AA41" s="21">
        <v>107795.5</v>
      </c>
      <c r="AB41" s="22">
        <v>15537.64</v>
      </c>
      <c r="AC41" s="23">
        <v>11591.57</v>
      </c>
      <c r="AD41" s="21">
        <v>82646.679999999993</v>
      </c>
      <c r="AE41" s="22">
        <v>11425.9</v>
      </c>
      <c r="AF41" s="23">
        <v>7785.08</v>
      </c>
      <c r="AG41" s="21">
        <v>81167.719199999992</v>
      </c>
      <c r="AH41" s="22">
        <v>10505.537896055997</v>
      </c>
      <c r="AI41" s="23">
        <v>6795.8807268839973</v>
      </c>
      <c r="AJ41" s="21">
        <v>74229.916800000137</v>
      </c>
      <c r="AK41" s="22">
        <v>9388.5998768639947</v>
      </c>
      <c r="AL41" s="23">
        <v>5810.1317833679996</v>
      </c>
      <c r="AM41" s="21">
        <v>0</v>
      </c>
      <c r="AN41" s="22">
        <v>0</v>
      </c>
      <c r="AO41" s="23">
        <v>0</v>
      </c>
      <c r="AP41" s="21">
        <v>0</v>
      </c>
      <c r="AQ41" s="22">
        <v>0</v>
      </c>
      <c r="AR41" s="23">
        <v>0</v>
      </c>
      <c r="AS41" s="21">
        <v>127275.65040000009</v>
      </c>
      <c r="AT41" s="22">
        <v>15723.633850416007</v>
      </c>
      <c r="AU41" s="23">
        <v>9884.6428170119998</v>
      </c>
      <c r="AV41" s="21">
        <v>224763.06119999991</v>
      </c>
      <c r="AW41" s="22">
        <v>27767.228580648003</v>
      </c>
      <c r="AX41" s="23">
        <v>19173.034213823987</v>
      </c>
    </row>
    <row r="42" spans="1:50" x14ac:dyDescent="0.25">
      <c r="A42" s="16">
        <v>39</v>
      </c>
      <c r="B42" s="17" t="s">
        <v>706</v>
      </c>
      <c r="C42" s="161">
        <v>137</v>
      </c>
      <c r="D42" s="79">
        <v>0.39</v>
      </c>
      <c r="E42" s="79" t="s">
        <v>300</v>
      </c>
      <c r="F42" s="74">
        <v>36880</v>
      </c>
      <c r="G42" s="74">
        <v>39114</v>
      </c>
      <c r="H42" s="72" t="s">
        <v>327</v>
      </c>
      <c r="I42" s="70">
        <f t="shared" si="5"/>
        <v>1980666.3999999997</v>
      </c>
      <c r="J42" s="18">
        <f t="shared" si="6"/>
        <v>270329.55670080002</v>
      </c>
      <c r="K42" s="19">
        <f t="shared" si="3"/>
        <v>0.13648414326652891</v>
      </c>
      <c r="L42" s="11">
        <f t="shared" si="7"/>
        <v>187967.71689639997</v>
      </c>
      <c r="M42" s="12">
        <v>13516.470000000001</v>
      </c>
      <c r="N42" s="129">
        <f t="shared" si="4"/>
        <v>174451.24689639997</v>
      </c>
      <c r="O42" s="21">
        <v>235066.68</v>
      </c>
      <c r="P42" s="22">
        <v>35955.800000000003</v>
      </c>
      <c r="Q42" s="23">
        <v>26562.18</v>
      </c>
      <c r="R42" s="21">
        <v>236429.72</v>
      </c>
      <c r="S42" s="22">
        <v>35469.19</v>
      </c>
      <c r="T42" s="23">
        <v>26146.65</v>
      </c>
      <c r="U42" s="21">
        <v>258026.76</v>
      </c>
      <c r="V42" s="22">
        <v>37191.980000000003</v>
      </c>
      <c r="W42" s="23">
        <v>28890.18</v>
      </c>
      <c r="X42" s="21">
        <v>163710.76</v>
      </c>
      <c r="Y42" s="22">
        <v>23597.27</v>
      </c>
      <c r="Z42" s="23">
        <v>18018.150000000001</v>
      </c>
      <c r="AA42" s="21">
        <v>87989.36</v>
      </c>
      <c r="AB42" s="22">
        <v>12682.79</v>
      </c>
      <c r="AC42" s="23">
        <v>9449.89</v>
      </c>
      <c r="AD42" s="21">
        <v>84654.12</v>
      </c>
      <c r="AE42" s="22">
        <v>11703.43</v>
      </c>
      <c r="AF42" s="23">
        <v>8002.99</v>
      </c>
      <c r="AG42" s="21">
        <v>81503.119999999966</v>
      </c>
      <c r="AH42" s="22">
        <v>10548.948821600003</v>
      </c>
      <c r="AI42" s="23">
        <v>6756.5093496000081</v>
      </c>
      <c r="AJ42" s="21">
        <v>80275.599999999962</v>
      </c>
      <c r="AK42" s="22">
        <v>10153.257887999993</v>
      </c>
      <c r="AL42" s="23">
        <v>6323.0143148000025</v>
      </c>
      <c r="AM42" s="21">
        <v>82534.400000000067</v>
      </c>
      <c r="AN42" s="22">
        <v>10196.299776000011</v>
      </c>
      <c r="AO42" s="23">
        <v>6460.9450256000036</v>
      </c>
      <c r="AP42" s="21">
        <v>195909.56000000011</v>
      </c>
      <c r="AQ42" s="22">
        <v>24202.6670424</v>
      </c>
      <c r="AR42" s="23">
        <v>12663.608803199997</v>
      </c>
      <c r="AS42" s="21">
        <v>235917.8</v>
      </c>
      <c r="AT42" s="22">
        <v>29145.285012</v>
      </c>
      <c r="AU42" s="23">
        <v>18371.466325200003</v>
      </c>
      <c r="AV42" s="21">
        <v>238648.51999999981</v>
      </c>
      <c r="AW42" s="22">
        <v>29482.638160800045</v>
      </c>
      <c r="AX42" s="23">
        <v>20322.133077999995</v>
      </c>
    </row>
    <row r="43" spans="1:50" x14ac:dyDescent="0.25">
      <c r="A43" s="16">
        <v>40</v>
      </c>
      <c r="B43" s="17" t="s">
        <v>706</v>
      </c>
      <c r="C43" s="161">
        <v>138</v>
      </c>
      <c r="D43" s="79">
        <v>0.17</v>
      </c>
      <c r="E43" s="79" t="s">
        <v>300</v>
      </c>
      <c r="F43" s="74">
        <v>40101</v>
      </c>
      <c r="G43" s="74">
        <v>40101</v>
      </c>
      <c r="H43" s="72" t="s">
        <v>328</v>
      </c>
      <c r="I43" s="70">
        <f t="shared" si="5"/>
        <v>922892.42800000019</v>
      </c>
      <c r="J43" s="18">
        <f t="shared" si="6"/>
        <v>133627.58161207996</v>
      </c>
      <c r="K43" s="19">
        <f t="shared" si="3"/>
        <v>0.14479215297243714</v>
      </c>
      <c r="L43" s="11">
        <f t="shared" si="7"/>
        <v>94659.199874559999</v>
      </c>
      <c r="M43" s="12">
        <v>6681.3799999999992</v>
      </c>
      <c r="N43" s="129">
        <f t="shared" si="4"/>
        <v>87977.819874559995</v>
      </c>
      <c r="O43" s="21">
        <v>102414.03</v>
      </c>
      <c r="P43" s="22">
        <v>16648.419999999998</v>
      </c>
      <c r="Q43" s="23">
        <v>12468.88</v>
      </c>
      <c r="R43" s="21">
        <v>95924.33</v>
      </c>
      <c r="S43" s="22">
        <v>15294.18</v>
      </c>
      <c r="T43" s="23">
        <v>11503.19</v>
      </c>
      <c r="U43" s="21">
        <v>109504.77</v>
      </c>
      <c r="V43" s="22">
        <v>16773.939999999999</v>
      </c>
      <c r="W43" s="23">
        <v>13245.33</v>
      </c>
      <c r="X43" s="21">
        <v>86878.27</v>
      </c>
      <c r="Y43" s="22">
        <v>13308.01</v>
      </c>
      <c r="Z43" s="23">
        <v>10328.06</v>
      </c>
      <c r="AA43" s="21">
        <v>46417.46</v>
      </c>
      <c r="AB43" s="22">
        <v>7110.23</v>
      </c>
      <c r="AC43" s="23">
        <v>5313.28</v>
      </c>
      <c r="AD43" s="21">
        <v>49754.44</v>
      </c>
      <c r="AE43" s="22">
        <v>7310.42</v>
      </c>
      <c r="AF43" s="23">
        <v>5045.66</v>
      </c>
      <c r="AG43" s="21">
        <v>50361.416000000012</v>
      </c>
      <c r="AH43" s="22">
        <v>6927.2127708000016</v>
      </c>
      <c r="AI43" s="23">
        <v>4505.2407536000019</v>
      </c>
      <c r="AJ43" s="21">
        <v>46838.863999999987</v>
      </c>
      <c r="AK43" s="22">
        <v>6296.0800988799965</v>
      </c>
      <c r="AL43" s="23">
        <v>3988.909789360001</v>
      </c>
      <c r="AM43" s="21">
        <v>47415.615999999973</v>
      </c>
      <c r="AN43" s="22">
        <v>6225.6703808000048</v>
      </c>
      <c r="AO43" s="23">
        <v>4010.6149000800033</v>
      </c>
      <c r="AP43" s="21">
        <v>87938.352000000043</v>
      </c>
      <c r="AQ43" s="22">
        <v>11546.30561760001</v>
      </c>
      <c r="AR43" s="23">
        <v>6382.7321681600033</v>
      </c>
      <c r="AS43" s="21">
        <v>92403.272000000143</v>
      </c>
      <c r="AT43" s="22">
        <v>12132.549613599977</v>
      </c>
      <c r="AU43" s="23">
        <v>7906.515782799991</v>
      </c>
      <c r="AV43" s="21">
        <v>107041.60800000011</v>
      </c>
      <c r="AW43" s="22">
        <v>14054.563130399994</v>
      </c>
      <c r="AX43" s="23">
        <v>9960.7864805599984</v>
      </c>
    </row>
    <row r="44" spans="1:50" x14ac:dyDescent="0.25">
      <c r="A44" s="16">
        <v>41</v>
      </c>
      <c r="B44" s="17" t="s">
        <v>263</v>
      </c>
      <c r="C44" s="161">
        <v>140</v>
      </c>
      <c r="D44" s="79">
        <v>0.38</v>
      </c>
      <c r="E44" s="79" t="s">
        <v>300</v>
      </c>
      <c r="F44" s="74">
        <v>37995</v>
      </c>
      <c r="G44" s="74">
        <v>39114</v>
      </c>
      <c r="H44" s="72" t="s">
        <v>329</v>
      </c>
      <c r="I44" s="70">
        <f t="shared" si="5"/>
        <v>2584734.3201911994</v>
      </c>
      <c r="J44" s="18">
        <f t="shared" si="6"/>
        <v>353796.40587201423</v>
      </c>
      <c r="K44" s="19">
        <f t="shared" si="3"/>
        <v>0.13687921544131584</v>
      </c>
      <c r="L44" s="11">
        <f t="shared" si="7"/>
        <v>248117.17675561769</v>
      </c>
      <c r="M44" s="12">
        <v>20883.530000000002</v>
      </c>
      <c r="N44" s="129">
        <f t="shared" si="4"/>
        <v>227233.64675561769</v>
      </c>
      <c r="O44" s="21">
        <v>258915.72</v>
      </c>
      <c r="P44" s="22">
        <v>39603.75</v>
      </c>
      <c r="Q44" s="23">
        <v>29306.87</v>
      </c>
      <c r="R44" s="21">
        <v>235131.9</v>
      </c>
      <c r="S44" s="22">
        <v>35274.49</v>
      </c>
      <c r="T44" s="23">
        <v>26030.21</v>
      </c>
      <c r="U44" s="21">
        <v>258751.07</v>
      </c>
      <c r="V44" s="22">
        <v>37296.379999999997</v>
      </c>
      <c r="W44" s="23">
        <v>28993.75</v>
      </c>
      <c r="X44" s="21">
        <v>254268.95</v>
      </c>
      <c r="Y44" s="22">
        <v>36650.33</v>
      </c>
      <c r="Z44" s="23">
        <v>27803.15</v>
      </c>
      <c r="AA44" s="21">
        <v>256961.79</v>
      </c>
      <c r="AB44" s="22">
        <v>37038.47</v>
      </c>
      <c r="AC44" s="23">
        <v>27483.49</v>
      </c>
      <c r="AD44" s="21">
        <v>251384.43</v>
      </c>
      <c r="AE44" s="22">
        <v>34753.9</v>
      </c>
      <c r="AF44" s="23">
        <v>24024.62</v>
      </c>
      <c r="AG44" s="21">
        <v>137870.27489088001</v>
      </c>
      <c r="AH44" s="22">
        <v>17844.549679126583</v>
      </c>
      <c r="AI44" s="23">
        <v>11651.433873475054</v>
      </c>
      <c r="AJ44" s="21">
        <v>89517.109144959919</v>
      </c>
      <c r="AK44" s="22">
        <v>11322.123964654538</v>
      </c>
      <c r="AL44" s="23">
        <v>7542.7275377417345</v>
      </c>
      <c r="AM44" s="21">
        <v>243927.94857871998</v>
      </c>
      <c r="AN44" s="22">
        <v>30134.858767415066</v>
      </c>
      <c r="AO44" s="23">
        <v>19403.10906960745</v>
      </c>
      <c r="AP44" s="21">
        <v>217139.19266031997</v>
      </c>
      <c r="AQ44" s="22">
        <v>26825.375861255929</v>
      </c>
      <c r="AR44" s="23">
        <v>14267.10780645004</v>
      </c>
      <c r="AS44" s="21">
        <v>122350.23613343999</v>
      </c>
      <c r="AT44" s="22">
        <v>15115.148171925171</v>
      </c>
      <c r="AU44" s="23">
        <v>9472.5202116998644</v>
      </c>
      <c r="AV44" s="21">
        <v>258515.69878287974</v>
      </c>
      <c r="AW44" s="22">
        <v>31937.02942763696</v>
      </c>
      <c r="AX44" s="23">
        <v>22138.188256643549</v>
      </c>
    </row>
    <row r="45" spans="1:50" x14ac:dyDescent="0.25">
      <c r="A45" s="16">
        <v>42</v>
      </c>
      <c r="B45" s="17" t="s">
        <v>264</v>
      </c>
      <c r="C45" s="161">
        <v>139</v>
      </c>
      <c r="D45" s="79">
        <v>0.30199999999999999</v>
      </c>
      <c r="E45" s="79" t="s">
        <v>300</v>
      </c>
      <c r="F45" s="74">
        <v>40056</v>
      </c>
      <c r="G45" s="74">
        <v>40057</v>
      </c>
      <c r="H45" s="72" t="s">
        <v>329</v>
      </c>
      <c r="I45" s="70">
        <f t="shared" si="5"/>
        <v>2351220.0132000004</v>
      </c>
      <c r="J45" s="18">
        <f t="shared" si="6"/>
        <v>318566.59213861212</v>
      </c>
      <c r="K45" s="19">
        <f t="shared" si="3"/>
        <v>0.13548991176927094</v>
      </c>
      <c r="L45" s="11">
        <f t="shared" si="7"/>
        <v>221500.83805921598</v>
      </c>
      <c r="M45" s="12">
        <v>18538.86</v>
      </c>
      <c r="N45" s="129">
        <f t="shared" si="4"/>
        <v>202961.978059216</v>
      </c>
      <c r="O45" s="21">
        <v>210139.02</v>
      </c>
      <c r="P45" s="22">
        <v>32142.86</v>
      </c>
      <c r="Q45" s="23">
        <v>23787.47</v>
      </c>
      <c r="R45" s="21">
        <v>192394.69</v>
      </c>
      <c r="S45" s="22">
        <v>28863.05</v>
      </c>
      <c r="T45" s="23">
        <v>21294.080000000002</v>
      </c>
      <c r="U45" s="21">
        <v>212924.7</v>
      </c>
      <c r="V45" s="22">
        <v>30690.97</v>
      </c>
      <c r="W45" s="23">
        <v>23835.29</v>
      </c>
      <c r="X45" s="21">
        <v>206623.66</v>
      </c>
      <c r="Y45" s="22">
        <v>29782.73</v>
      </c>
      <c r="Z45" s="23">
        <v>22577.67</v>
      </c>
      <c r="AA45" s="21">
        <v>207225.37</v>
      </c>
      <c r="AB45" s="22">
        <v>29869.46</v>
      </c>
      <c r="AC45" s="23">
        <v>22251.24</v>
      </c>
      <c r="AD45" s="21">
        <v>170003.55</v>
      </c>
      <c r="AE45" s="22">
        <v>23502.99</v>
      </c>
      <c r="AF45" s="23">
        <v>16721.68</v>
      </c>
      <c r="AG45" s="21">
        <v>162693.51000000004</v>
      </c>
      <c r="AH45" s="22">
        <v>21057.420999300011</v>
      </c>
      <c r="AI45" s="23">
        <v>13888.317223427995</v>
      </c>
      <c r="AJ45" s="21">
        <v>152866.20360000012</v>
      </c>
      <c r="AK45" s="22">
        <v>19334.517431328033</v>
      </c>
      <c r="AL45" s="23">
        <v>12456.240504275989</v>
      </c>
      <c r="AM45" s="21">
        <v>204944.77200000035</v>
      </c>
      <c r="AN45" s="22">
        <v>25318.877132880007</v>
      </c>
      <c r="AO45" s="23">
        <v>16259.875695084</v>
      </c>
      <c r="AP45" s="21">
        <v>212983.00559999995</v>
      </c>
      <c r="AQ45" s="22">
        <v>26311.920511824002</v>
      </c>
      <c r="AR45" s="23">
        <v>14290.226295060018</v>
      </c>
      <c r="AS45" s="21">
        <v>207111.39840000003</v>
      </c>
      <c r="AT45" s="22">
        <v>25586.542158336033</v>
      </c>
      <c r="AU45" s="23">
        <v>16104.70857624</v>
      </c>
      <c r="AV45" s="21">
        <v>211310.13359999988</v>
      </c>
      <c r="AW45" s="22">
        <v>26105.253904943991</v>
      </c>
      <c r="AX45" s="23">
        <v>18034.039765128015</v>
      </c>
    </row>
    <row r="46" spans="1:50" x14ac:dyDescent="0.25">
      <c r="A46" s="16">
        <v>43</v>
      </c>
      <c r="B46" s="17" t="s">
        <v>265</v>
      </c>
      <c r="C46" s="161">
        <v>141</v>
      </c>
      <c r="D46" s="79">
        <v>0.4</v>
      </c>
      <c r="E46" s="79" t="s">
        <v>300</v>
      </c>
      <c r="F46" s="74">
        <v>40959</v>
      </c>
      <c r="G46" s="74">
        <v>40959</v>
      </c>
      <c r="H46" s="72" t="s">
        <v>329</v>
      </c>
      <c r="I46" s="70">
        <f t="shared" si="5"/>
        <v>2375849</v>
      </c>
      <c r="J46" s="18">
        <f t="shared" si="6"/>
        <v>324773.76432999992</v>
      </c>
      <c r="K46" s="19">
        <f t="shared" si="3"/>
        <v>0.13669798220762344</v>
      </c>
      <c r="L46" s="11">
        <f t="shared" si="7"/>
        <v>227736.70680999995</v>
      </c>
      <c r="M46" s="12">
        <v>20489.41</v>
      </c>
      <c r="N46" s="129">
        <f t="shared" si="4"/>
        <v>207247.29680999994</v>
      </c>
      <c r="O46" s="21">
        <v>245713</v>
      </c>
      <c r="P46" s="22">
        <v>37584.26</v>
      </c>
      <c r="Q46" s="23">
        <v>27847.5</v>
      </c>
      <c r="R46" s="21">
        <v>225599</v>
      </c>
      <c r="S46" s="22">
        <v>33844.36</v>
      </c>
      <c r="T46" s="23">
        <v>24985.01</v>
      </c>
      <c r="U46" s="21">
        <v>247570</v>
      </c>
      <c r="V46" s="22">
        <v>35684.74</v>
      </c>
      <c r="W46" s="23">
        <v>27737.63</v>
      </c>
      <c r="X46" s="21">
        <v>240013</v>
      </c>
      <c r="Y46" s="22">
        <v>34595.47</v>
      </c>
      <c r="Z46" s="23">
        <v>26276.11</v>
      </c>
      <c r="AA46" s="21">
        <v>234883</v>
      </c>
      <c r="AB46" s="22">
        <v>33856.04</v>
      </c>
      <c r="AC46" s="23">
        <v>25296.37</v>
      </c>
      <c r="AD46" s="21">
        <v>186036</v>
      </c>
      <c r="AE46" s="22">
        <v>25719.48</v>
      </c>
      <c r="AF46" s="23">
        <v>18186.91</v>
      </c>
      <c r="AG46" s="21">
        <v>48483</v>
      </c>
      <c r="AH46" s="22">
        <v>6275.1546899999603</v>
      </c>
      <c r="AI46" s="23">
        <v>4267.6529499999988</v>
      </c>
      <c r="AJ46" s="21">
        <v>52274</v>
      </c>
      <c r="AK46" s="22">
        <v>6611.6155200000112</v>
      </c>
      <c r="AL46" s="23">
        <v>4222.6693399999995</v>
      </c>
      <c r="AM46" s="21">
        <v>185073</v>
      </c>
      <c r="AN46" s="22">
        <v>22863.918419999907</v>
      </c>
      <c r="AO46" s="23">
        <v>14635.496839999982</v>
      </c>
      <c r="AP46" s="21">
        <v>251605</v>
      </c>
      <c r="AQ46" s="22">
        <v>31083.281699999898</v>
      </c>
      <c r="AR46" s="23">
        <v>17035.34518</v>
      </c>
      <c r="AS46" s="21">
        <v>243418</v>
      </c>
      <c r="AT46" s="22">
        <v>30071.85972000004</v>
      </c>
      <c r="AU46" s="23">
        <v>18955.505109999965</v>
      </c>
      <c r="AV46" s="21">
        <v>215182</v>
      </c>
      <c r="AW46" s="22">
        <v>26583.58428000005</v>
      </c>
      <c r="AX46" s="23">
        <v>18290.507390000021</v>
      </c>
    </row>
    <row r="47" spans="1:50" x14ac:dyDescent="0.25">
      <c r="A47" s="16">
        <v>44</v>
      </c>
      <c r="B47" s="17" t="s">
        <v>266</v>
      </c>
      <c r="C47" s="161">
        <v>144</v>
      </c>
      <c r="D47" s="79">
        <v>0.6</v>
      </c>
      <c r="E47" s="79" t="s">
        <v>300</v>
      </c>
      <c r="F47" s="74">
        <v>40687</v>
      </c>
      <c r="G47" s="74">
        <v>40687</v>
      </c>
      <c r="H47" s="72" t="s">
        <v>330</v>
      </c>
      <c r="I47" s="70">
        <f t="shared" si="5"/>
        <v>4750100</v>
      </c>
      <c r="J47" s="18">
        <f t="shared" si="6"/>
        <v>619497.18838799989</v>
      </c>
      <c r="K47" s="19">
        <f t="shared" si="3"/>
        <v>0.13041771507715624</v>
      </c>
      <c r="L47" s="11">
        <f t="shared" si="7"/>
        <v>420391.99306724989</v>
      </c>
      <c r="M47" s="12">
        <v>30974.86</v>
      </c>
      <c r="N47" s="129">
        <f t="shared" si="4"/>
        <v>389417.1330672499</v>
      </c>
      <c r="O47" s="24">
        <v>416541</v>
      </c>
      <c r="P47" s="25">
        <v>61177.38</v>
      </c>
      <c r="Q47" s="26">
        <v>44671.82</v>
      </c>
      <c r="R47" s="24">
        <v>388184.2</v>
      </c>
      <c r="S47" s="25">
        <v>55917.93</v>
      </c>
      <c r="T47" s="26">
        <v>40601.61</v>
      </c>
      <c r="U47" s="24">
        <v>430308.45</v>
      </c>
      <c r="V47" s="25">
        <v>59554.69</v>
      </c>
      <c r="W47" s="26">
        <v>45695.72</v>
      </c>
      <c r="X47" s="24">
        <v>413378.65</v>
      </c>
      <c r="Y47" s="25">
        <v>57211.61</v>
      </c>
      <c r="Z47" s="26">
        <v>42905.120000000003</v>
      </c>
      <c r="AA47" s="24">
        <v>429859.25</v>
      </c>
      <c r="AB47" s="25">
        <v>59492.52</v>
      </c>
      <c r="AC47" s="26">
        <v>43431.040000000001</v>
      </c>
      <c r="AD47" s="24">
        <v>413812.65</v>
      </c>
      <c r="AE47" s="25">
        <v>54933.63</v>
      </c>
      <c r="AF47" s="26">
        <v>37279.279999999999</v>
      </c>
      <c r="AG47" s="24">
        <v>405938.89999999956</v>
      </c>
      <c r="AH47" s="25">
        <v>50450.0864919999</v>
      </c>
      <c r="AI47" s="26">
        <v>32602.809308000011</v>
      </c>
      <c r="AJ47" s="24">
        <v>371439.45000000042</v>
      </c>
      <c r="AK47" s="25">
        <v>45111.321202500214</v>
      </c>
      <c r="AL47" s="26">
        <v>27964.729606500001</v>
      </c>
      <c r="AM47" s="24">
        <v>413996.99999999977</v>
      </c>
      <c r="AN47" s="25">
        <v>49112.464109999935</v>
      </c>
      <c r="AO47" s="26">
        <v>30765.198489999966</v>
      </c>
      <c r="AP47" s="24">
        <v>431313.29999999987</v>
      </c>
      <c r="AQ47" s="25">
        <v>51166.696778999933</v>
      </c>
      <c r="AR47" s="26">
        <v>26898.640074249994</v>
      </c>
      <c r="AS47" s="24">
        <v>395224.25000000023</v>
      </c>
      <c r="AT47" s="25">
        <v>46885.452777499879</v>
      </c>
      <c r="AU47" s="26">
        <v>28767.692536499952</v>
      </c>
      <c r="AV47" s="24">
        <v>240102.90000000011</v>
      </c>
      <c r="AW47" s="25">
        <v>28483.407027000008</v>
      </c>
      <c r="AX47" s="26">
        <v>18808.333051999994</v>
      </c>
    </row>
    <row r="48" spans="1:50" x14ac:dyDescent="0.25">
      <c r="A48" s="16">
        <v>45</v>
      </c>
      <c r="B48" s="27" t="s">
        <v>267</v>
      </c>
      <c r="C48" s="162">
        <v>146</v>
      </c>
      <c r="D48" s="79">
        <v>0.38</v>
      </c>
      <c r="E48" s="79" t="s">
        <v>300</v>
      </c>
      <c r="F48" s="74">
        <v>40662</v>
      </c>
      <c r="G48" s="74">
        <v>40664</v>
      </c>
      <c r="H48" s="72" t="s">
        <v>331</v>
      </c>
      <c r="I48" s="70">
        <f t="shared" si="5"/>
        <v>1542440.145</v>
      </c>
      <c r="J48" s="18">
        <f t="shared" si="6"/>
        <v>213416.71087249965</v>
      </c>
      <c r="K48" s="19">
        <f t="shared" si="3"/>
        <v>0.13836304219928069</v>
      </c>
      <c r="L48" s="11">
        <f t="shared" si="7"/>
        <v>151475.33400250002</v>
      </c>
      <c r="M48" s="12">
        <v>32012.51</v>
      </c>
      <c r="N48" s="129">
        <f t="shared" si="4"/>
        <v>119462.82400250003</v>
      </c>
      <c r="O48" s="21">
        <v>116972.25</v>
      </c>
      <c r="P48" s="22">
        <v>17892.080000000002</v>
      </c>
      <c r="Q48" s="23">
        <v>13225.98</v>
      </c>
      <c r="R48" s="21">
        <v>218876.13</v>
      </c>
      <c r="S48" s="22">
        <v>32835.800000000003</v>
      </c>
      <c r="T48" s="23">
        <v>24227.7</v>
      </c>
      <c r="U48" s="21">
        <v>250252.38</v>
      </c>
      <c r="V48" s="22">
        <v>36071.379999999997</v>
      </c>
      <c r="W48" s="23">
        <v>27997.55</v>
      </c>
      <c r="X48" s="21">
        <v>229739.63</v>
      </c>
      <c r="Y48" s="22">
        <v>33114.67</v>
      </c>
      <c r="Z48" s="23">
        <v>25175.66</v>
      </c>
      <c r="AA48" s="21">
        <v>135453.38</v>
      </c>
      <c r="AB48" s="22">
        <v>19524.25</v>
      </c>
      <c r="AC48" s="23">
        <v>14547.29</v>
      </c>
      <c r="AD48" s="21">
        <v>64466.75</v>
      </c>
      <c r="AE48" s="22">
        <v>8912.5300000000007</v>
      </c>
      <c r="AF48" s="23">
        <v>6147.72</v>
      </c>
      <c r="AG48" s="21">
        <v>0</v>
      </c>
      <c r="AH48" s="22">
        <v>0</v>
      </c>
      <c r="AI48" s="23">
        <v>0</v>
      </c>
      <c r="AJ48" s="21">
        <v>0</v>
      </c>
      <c r="AK48" s="22">
        <v>0</v>
      </c>
      <c r="AL48" s="23">
        <v>0</v>
      </c>
      <c r="AM48" s="21">
        <v>100.5</v>
      </c>
      <c r="AN48" s="22">
        <v>12.41577</v>
      </c>
      <c r="AO48" s="23">
        <v>6.5193674999999995</v>
      </c>
      <c r="AP48" s="21">
        <v>174711.875</v>
      </c>
      <c r="AQ48" s="22">
        <v>21583.905037499939</v>
      </c>
      <c r="AR48" s="23">
        <v>11443.403053750009</v>
      </c>
      <c r="AS48" s="21">
        <v>165984.25</v>
      </c>
      <c r="AT48" s="22">
        <v>20505.694244999857</v>
      </c>
      <c r="AU48" s="23">
        <v>12898.236083750004</v>
      </c>
      <c r="AV48" s="21">
        <v>185883</v>
      </c>
      <c r="AW48" s="22">
        <v>22963.985819999889</v>
      </c>
      <c r="AX48" s="23">
        <v>15805.275497499993</v>
      </c>
    </row>
    <row r="49" spans="1:50" x14ac:dyDescent="0.25">
      <c r="A49" s="16">
        <v>46</v>
      </c>
      <c r="B49" s="17" t="s">
        <v>268</v>
      </c>
      <c r="C49" s="161">
        <v>160</v>
      </c>
      <c r="D49" s="79">
        <v>0.495</v>
      </c>
      <c r="E49" s="79" t="s">
        <v>300</v>
      </c>
      <c r="F49" s="74">
        <v>37062</v>
      </c>
      <c r="G49" s="74">
        <v>39783</v>
      </c>
      <c r="H49" s="72" t="s">
        <v>332</v>
      </c>
      <c r="I49" s="70">
        <f t="shared" si="5"/>
        <v>4120345.9899999998</v>
      </c>
      <c r="J49" s="18">
        <f t="shared" si="6"/>
        <v>534902.98358180013</v>
      </c>
      <c r="K49" s="19">
        <f t="shared" si="3"/>
        <v>0.129819919220376</v>
      </c>
      <c r="L49" s="11">
        <f t="shared" si="7"/>
        <v>363224.92461400002</v>
      </c>
      <c r="M49" s="12">
        <v>26745.15</v>
      </c>
      <c r="N49" s="129">
        <f t="shared" si="4"/>
        <v>336479.77461399999</v>
      </c>
      <c r="O49" s="21">
        <v>354665.64</v>
      </c>
      <c r="P49" s="22">
        <v>52089.74</v>
      </c>
      <c r="Q49" s="23">
        <v>37964.629999999997</v>
      </c>
      <c r="R49" s="21">
        <v>311682.26</v>
      </c>
      <c r="S49" s="22">
        <v>44897.83</v>
      </c>
      <c r="T49" s="23">
        <v>32659.26</v>
      </c>
      <c r="U49" s="21">
        <v>359753.73</v>
      </c>
      <c r="V49" s="22">
        <v>49789.919999999998</v>
      </c>
      <c r="W49" s="23">
        <v>38202</v>
      </c>
      <c r="X49" s="21">
        <v>343886.2</v>
      </c>
      <c r="Y49" s="22">
        <v>47593.85</v>
      </c>
      <c r="Z49" s="23">
        <v>35712.89</v>
      </c>
      <c r="AA49" s="21">
        <v>328849.2</v>
      </c>
      <c r="AB49" s="22">
        <v>45512.73</v>
      </c>
      <c r="AC49" s="23">
        <v>33310.949999999997</v>
      </c>
      <c r="AD49" s="21">
        <v>346602</v>
      </c>
      <c r="AE49" s="22">
        <v>46011.42</v>
      </c>
      <c r="AF49" s="23">
        <v>31222.2</v>
      </c>
      <c r="AG49" s="21">
        <v>350005.16000000038</v>
      </c>
      <c r="AH49" s="22">
        <v>43498.641284799975</v>
      </c>
      <c r="AI49" s="23">
        <v>28130.598718399982</v>
      </c>
      <c r="AJ49" s="21">
        <v>313387.15000000002</v>
      </c>
      <c r="AK49" s="22">
        <v>38060.869367500061</v>
      </c>
      <c r="AL49" s="23">
        <v>23774.723414399999</v>
      </c>
      <c r="AM49" s="21">
        <v>347497.20999999996</v>
      </c>
      <c r="AN49" s="22">
        <v>41223.594022299993</v>
      </c>
      <c r="AO49" s="23">
        <v>25850.646787799964</v>
      </c>
      <c r="AP49" s="21">
        <v>359054.27999999991</v>
      </c>
      <c r="AQ49" s="22">
        <v>42594.609236399963</v>
      </c>
      <c r="AR49" s="23">
        <v>22319.71737530001</v>
      </c>
      <c r="AS49" s="21">
        <v>349654.69999999978</v>
      </c>
      <c r="AT49" s="22">
        <v>41479.537061000199</v>
      </c>
      <c r="AU49" s="23">
        <v>25479.477914599982</v>
      </c>
      <c r="AV49" s="21">
        <v>355308.45999999985</v>
      </c>
      <c r="AW49" s="22">
        <v>42150.242609800065</v>
      </c>
      <c r="AX49" s="23">
        <v>28597.830403500033</v>
      </c>
    </row>
    <row r="50" spans="1:50" x14ac:dyDescent="0.25">
      <c r="A50" s="16">
        <v>47</v>
      </c>
      <c r="B50" s="17" t="s">
        <v>707</v>
      </c>
      <c r="C50" s="161">
        <v>162</v>
      </c>
      <c r="D50" s="79">
        <v>0.15</v>
      </c>
      <c r="E50" s="79" t="s">
        <v>300</v>
      </c>
      <c r="F50" s="74">
        <v>37628</v>
      </c>
      <c r="G50" s="74">
        <v>39264</v>
      </c>
      <c r="H50" s="72" t="s">
        <v>333</v>
      </c>
      <c r="I50" s="70">
        <f t="shared" si="5"/>
        <v>1154524.7540000004</v>
      </c>
      <c r="J50" s="18">
        <f t="shared" si="6"/>
        <v>169350.33181288009</v>
      </c>
      <c r="K50" s="19">
        <f t="shared" si="3"/>
        <v>0.14668401974591186</v>
      </c>
      <c r="L50" s="11">
        <f t="shared" si="7"/>
        <v>120686.91075264003</v>
      </c>
      <c r="M50" s="12">
        <v>8467.5299999999988</v>
      </c>
      <c r="N50" s="129">
        <f t="shared" si="4"/>
        <v>112219.38075264003</v>
      </c>
      <c r="O50" s="21">
        <v>100418.18</v>
      </c>
      <c r="P50" s="22">
        <v>16717.62</v>
      </c>
      <c r="Q50" s="23">
        <v>12649.73</v>
      </c>
      <c r="R50" s="21">
        <v>96665.64</v>
      </c>
      <c r="S50" s="22">
        <v>15783.57</v>
      </c>
      <c r="T50" s="23">
        <v>11975</v>
      </c>
      <c r="U50" s="21">
        <v>105292.62</v>
      </c>
      <c r="V50" s="22">
        <v>16518.310000000001</v>
      </c>
      <c r="W50" s="23">
        <v>13113.83</v>
      </c>
      <c r="X50" s="21">
        <v>100692</v>
      </c>
      <c r="Y50" s="22">
        <v>15796.56</v>
      </c>
      <c r="Z50" s="23">
        <v>12313.43</v>
      </c>
      <c r="AA50" s="21">
        <v>55062.7</v>
      </c>
      <c r="AB50" s="22">
        <v>8638.24</v>
      </c>
      <c r="AC50" s="23">
        <v>6444.39</v>
      </c>
      <c r="AD50" s="21">
        <v>79276.47</v>
      </c>
      <c r="AE50" s="22">
        <v>11929.52</v>
      </c>
      <c r="AF50" s="23">
        <v>8559.5499999999993</v>
      </c>
      <c r="AG50" s="21">
        <v>102393.46399999995</v>
      </c>
      <c r="AH50" s="22">
        <v>14424.167273680026</v>
      </c>
      <c r="AI50" s="23">
        <v>9890.9919790400127</v>
      </c>
      <c r="AJ50" s="21">
        <v>102328.52800000015</v>
      </c>
      <c r="AK50" s="22">
        <v>14087.568449760021</v>
      </c>
      <c r="AL50" s="23">
        <v>9319.6664878400097</v>
      </c>
      <c r="AM50" s="21">
        <v>103738.88000000005</v>
      </c>
      <c r="AN50" s="22">
        <v>13949.767193600008</v>
      </c>
      <c r="AO50" s="23">
        <v>9376.3563096000089</v>
      </c>
      <c r="AP50" s="21">
        <v>104398.54400000008</v>
      </c>
      <c r="AQ50" s="22">
        <v>14038.472211680019</v>
      </c>
      <c r="AR50" s="23">
        <v>8109.9847957599968</v>
      </c>
      <c r="AS50" s="21">
        <v>100597.69600000004</v>
      </c>
      <c r="AT50" s="22">
        <v>13527.372181120016</v>
      </c>
      <c r="AU50" s="23">
        <v>8943.5404748000001</v>
      </c>
      <c r="AV50" s="21">
        <v>103660.03200000012</v>
      </c>
      <c r="AW50" s="22">
        <v>13939.16450303999</v>
      </c>
      <c r="AX50" s="23">
        <v>9990.4407056</v>
      </c>
    </row>
    <row r="51" spans="1:50" x14ac:dyDescent="0.25">
      <c r="A51" s="16">
        <v>48</v>
      </c>
      <c r="B51" s="17" t="s">
        <v>707</v>
      </c>
      <c r="C51" s="161">
        <v>163</v>
      </c>
      <c r="D51" s="79">
        <v>0.17</v>
      </c>
      <c r="E51" s="79" t="s">
        <v>300</v>
      </c>
      <c r="F51" s="74">
        <v>39888</v>
      </c>
      <c r="G51" s="74">
        <v>39888</v>
      </c>
      <c r="H51" s="72" t="s">
        <v>334</v>
      </c>
      <c r="I51" s="70">
        <f t="shared" si="5"/>
        <v>885701.98499999987</v>
      </c>
      <c r="J51" s="18">
        <f t="shared" si="6"/>
        <v>128847.286031</v>
      </c>
      <c r="K51" s="19">
        <f t="shared" si="3"/>
        <v>0.14547476263248976</v>
      </c>
      <c r="L51" s="11">
        <f t="shared" si="7"/>
        <v>90454.82591575</v>
      </c>
      <c r="M51" s="12">
        <v>6442.3700000000008</v>
      </c>
      <c r="N51" s="129">
        <f t="shared" si="4"/>
        <v>84012.455915750004</v>
      </c>
      <c r="O51" s="21">
        <v>105959.45</v>
      </c>
      <c r="P51" s="22">
        <v>17224.77</v>
      </c>
      <c r="Q51" s="23">
        <v>12993.6</v>
      </c>
      <c r="R51" s="21">
        <v>98623.65</v>
      </c>
      <c r="S51" s="22">
        <v>15724.55</v>
      </c>
      <c r="T51" s="23">
        <v>11839.22</v>
      </c>
      <c r="U51" s="21">
        <v>95022.93</v>
      </c>
      <c r="V51" s="22">
        <v>14555.61</v>
      </c>
      <c r="W51" s="23">
        <v>11490.2</v>
      </c>
      <c r="X51" s="21">
        <v>83269.48</v>
      </c>
      <c r="Y51" s="22">
        <v>12755.22</v>
      </c>
      <c r="Z51" s="23">
        <v>9867.3700000000008</v>
      </c>
      <c r="AA51" s="21">
        <v>52170.7</v>
      </c>
      <c r="AB51" s="22">
        <v>7991.51</v>
      </c>
      <c r="AC51" s="23">
        <v>5952.82</v>
      </c>
      <c r="AD51" s="21">
        <v>59379.3</v>
      </c>
      <c r="AE51" s="22">
        <v>8724.6</v>
      </c>
      <c r="AF51" s="23">
        <v>5932.5</v>
      </c>
      <c r="AG51" s="21">
        <v>52792.949999999946</v>
      </c>
      <c r="AH51" s="22">
        <v>7261.6702724999659</v>
      </c>
      <c r="AI51" s="23">
        <v>4467.4022162500005</v>
      </c>
      <c r="AJ51" s="21">
        <v>53355.425000000017</v>
      </c>
      <c r="AK51" s="22">
        <v>7172.0362285000037</v>
      </c>
      <c r="AL51" s="23">
        <v>4432.7384330000004</v>
      </c>
      <c r="AM51" s="21">
        <v>62394.674999999974</v>
      </c>
      <c r="AN51" s="22">
        <v>8192.4208275000001</v>
      </c>
      <c r="AO51" s="23">
        <v>5129.1744919999974</v>
      </c>
      <c r="AP51" s="21">
        <v>81536.424999999901</v>
      </c>
      <c r="AQ51" s="22">
        <v>10705.732602500017</v>
      </c>
      <c r="AR51" s="23">
        <v>5965.4563162499962</v>
      </c>
      <c r="AS51" s="21">
        <v>68214.800000000032</v>
      </c>
      <c r="AT51" s="22">
        <v>8956.6032399999949</v>
      </c>
      <c r="AU51" s="23">
        <v>5740.917736500005</v>
      </c>
      <c r="AV51" s="21">
        <v>72982.200000000026</v>
      </c>
      <c r="AW51" s="22">
        <v>9582.5628600000091</v>
      </c>
      <c r="AX51" s="23">
        <v>6643.4267217499937</v>
      </c>
    </row>
    <row r="52" spans="1:50" x14ac:dyDescent="0.25">
      <c r="A52" s="16">
        <v>49</v>
      </c>
      <c r="B52" s="17" t="s">
        <v>269</v>
      </c>
      <c r="C52" s="161">
        <v>171</v>
      </c>
      <c r="D52" s="79">
        <v>0.35</v>
      </c>
      <c r="E52" s="79" t="s">
        <v>300</v>
      </c>
      <c r="F52" s="74">
        <v>40486</v>
      </c>
      <c r="G52" s="74">
        <v>40486</v>
      </c>
      <c r="H52" s="72" t="s">
        <v>335</v>
      </c>
      <c r="I52" s="70">
        <f t="shared" si="5"/>
        <v>1815287.32</v>
      </c>
      <c r="J52" s="18">
        <f t="shared" si="6"/>
        <v>250519.27221589998</v>
      </c>
      <c r="K52" s="19">
        <f t="shared" si="3"/>
        <v>0.1380053005691132</v>
      </c>
      <c r="L52" s="11">
        <f t="shared" si="7"/>
        <v>173098.02340030004</v>
      </c>
      <c r="M52" s="12">
        <v>37577.890000000007</v>
      </c>
      <c r="N52" s="129">
        <f t="shared" si="4"/>
        <v>135520.13340030002</v>
      </c>
      <c r="O52" s="21">
        <v>236220.26</v>
      </c>
      <c r="P52" s="22">
        <v>36132.25</v>
      </c>
      <c r="Q52" s="23">
        <v>26562.71</v>
      </c>
      <c r="R52" s="21">
        <v>210960.51</v>
      </c>
      <c r="S52" s="22">
        <v>31648.3</v>
      </c>
      <c r="T52" s="23">
        <v>23168.09</v>
      </c>
      <c r="U52" s="21">
        <v>193607.98</v>
      </c>
      <c r="V52" s="22">
        <v>27906.65</v>
      </c>
      <c r="W52" s="23">
        <v>21423.94</v>
      </c>
      <c r="X52" s="21">
        <v>124177.57</v>
      </c>
      <c r="Y52" s="22">
        <v>17898.95</v>
      </c>
      <c r="Z52" s="23">
        <v>13388.4</v>
      </c>
      <c r="AA52" s="21">
        <v>237028.39</v>
      </c>
      <c r="AB52" s="22">
        <v>34165.269999999997</v>
      </c>
      <c r="AC52" s="23">
        <v>25253.34</v>
      </c>
      <c r="AD52" s="21">
        <v>103116.85</v>
      </c>
      <c r="AE52" s="22">
        <v>14255.9</v>
      </c>
      <c r="AF52" s="23">
        <v>9782.27</v>
      </c>
      <c r="AG52" s="21">
        <v>88785.950000000041</v>
      </c>
      <c r="AH52" s="22">
        <v>11491.565508500011</v>
      </c>
      <c r="AI52" s="23">
        <v>7255.1289964000034</v>
      </c>
      <c r="AJ52" s="21">
        <v>86357.000000000146</v>
      </c>
      <c r="AK52" s="22">
        <v>10922.433359999983</v>
      </c>
      <c r="AL52" s="23">
        <v>6643.2049062000069</v>
      </c>
      <c r="AM52" s="21">
        <v>118106.60000000005</v>
      </c>
      <c r="AN52" s="22">
        <v>14590.889364000002</v>
      </c>
      <c r="AO52" s="23">
        <v>9267.2608759000068</v>
      </c>
      <c r="AP52" s="21">
        <v>143324.9199999999</v>
      </c>
      <c r="AQ52" s="22">
        <v>17706.360616800004</v>
      </c>
      <c r="AR52" s="23">
        <v>8886.6478084000046</v>
      </c>
      <c r="AS52" s="21">
        <v>118327.89999999986</v>
      </c>
      <c r="AT52" s="22">
        <v>14618.228766</v>
      </c>
      <c r="AU52" s="23">
        <v>8892.0935487999996</v>
      </c>
      <c r="AV52" s="21">
        <v>155273.38999999984</v>
      </c>
      <c r="AW52" s="22">
        <v>19182.474600600002</v>
      </c>
      <c r="AX52" s="23">
        <v>12574.937264599988</v>
      </c>
    </row>
    <row r="53" spans="1:50" x14ac:dyDescent="0.25">
      <c r="A53" s="16">
        <v>50</v>
      </c>
      <c r="B53" s="17" t="s">
        <v>270</v>
      </c>
      <c r="C53" s="161">
        <v>173</v>
      </c>
      <c r="D53" s="79">
        <v>3.8959999999999999</v>
      </c>
      <c r="E53" s="79" t="s">
        <v>300</v>
      </c>
      <c r="F53" s="74">
        <v>41603</v>
      </c>
      <c r="G53" s="74">
        <v>41603</v>
      </c>
      <c r="H53" s="72" t="s">
        <v>601</v>
      </c>
      <c r="I53" s="70">
        <f t="shared" si="5"/>
        <v>26330034.800000004</v>
      </c>
      <c r="J53" s="18">
        <f t="shared" si="6"/>
        <v>2854891.3420839836</v>
      </c>
      <c r="K53" s="19">
        <f t="shared" si="3"/>
        <v>0.10842717693954522</v>
      </c>
      <c r="L53" s="11">
        <f t="shared" si="7"/>
        <v>1683231.72707</v>
      </c>
      <c r="M53" s="12">
        <v>142744.56</v>
      </c>
      <c r="N53" s="129">
        <f t="shared" si="4"/>
        <v>1540487.16707</v>
      </c>
      <c r="O53" s="21">
        <v>2811873.2</v>
      </c>
      <c r="P53" s="22">
        <v>347378.82</v>
      </c>
      <c r="Q53" s="23">
        <v>235529.16</v>
      </c>
      <c r="R53" s="21">
        <v>2459289.7999999998</v>
      </c>
      <c r="S53" s="22">
        <v>297647.84000000003</v>
      </c>
      <c r="T53" s="23">
        <v>201090.73</v>
      </c>
      <c r="U53" s="21">
        <v>2719039.4</v>
      </c>
      <c r="V53" s="22">
        <v>315435.76</v>
      </c>
      <c r="W53" s="23">
        <v>227561.1</v>
      </c>
      <c r="X53" s="21">
        <v>1919277</v>
      </c>
      <c r="Y53" s="22">
        <v>222655.32</v>
      </c>
      <c r="Z53" s="23">
        <v>155222.68</v>
      </c>
      <c r="AA53" s="21">
        <v>997249.60000000009</v>
      </c>
      <c r="AB53" s="22">
        <v>115690.93</v>
      </c>
      <c r="AC53" s="23">
        <v>76637.22</v>
      </c>
      <c r="AD53" s="21">
        <v>1745632.4</v>
      </c>
      <c r="AE53" s="22">
        <v>193747.74</v>
      </c>
      <c r="AF53" s="23">
        <v>108582.66</v>
      </c>
      <c r="AG53" s="21">
        <v>2058891.1999999974</v>
      </c>
      <c r="AH53" s="22">
        <v>213012.88355200068</v>
      </c>
      <c r="AI53" s="23">
        <v>107638.34536000001</v>
      </c>
      <c r="AJ53" s="21">
        <v>2218776.3999999971</v>
      </c>
      <c r="AK53" s="22">
        <v>223985.47758000068</v>
      </c>
      <c r="AL53" s="23">
        <v>110980.99879000007</v>
      </c>
      <c r="AM53" s="21">
        <v>2109098.2000000034</v>
      </c>
      <c r="AN53" s="22">
        <v>207619.62680799654</v>
      </c>
      <c r="AO53" s="23">
        <v>100153.90910200014</v>
      </c>
      <c r="AP53" s="21">
        <v>2576042.1999999997</v>
      </c>
      <c r="AQ53" s="22">
        <v>253585.59416799416</v>
      </c>
      <c r="AR53" s="23">
        <v>101555.53984200011</v>
      </c>
      <c r="AS53" s="21">
        <v>2406374.000000007</v>
      </c>
      <c r="AT53" s="22">
        <v>236883.45655999554</v>
      </c>
      <c r="AU53" s="23">
        <v>124025.52734599994</v>
      </c>
      <c r="AV53" s="21">
        <v>2308491.4000000004</v>
      </c>
      <c r="AW53" s="22">
        <v>227247.89341599567</v>
      </c>
      <c r="AX53" s="23">
        <v>134253.85662999997</v>
      </c>
    </row>
    <row r="54" spans="1:50" x14ac:dyDescent="0.25">
      <c r="A54" s="16">
        <v>51</v>
      </c>
      <c r="B54" s="17" t="s">
        <v>708</v>
      </c>
      <c r="C54" s="161">
        <v>182</v>
      </c>
      <c r="D54" s="79">
        <v>0.4</v>
      </c>
      <c r="E54" s="79" t="s">
        <v>300</v>
      </c>
      <c r="F54" s="74">
        <v>41110</v>
      </c>
      <c r="G54" s="74">
        <v>41110</v>
      </c>
      <c r="H54" s="72" t="s">
        <v>336</v>
      </c>
      <c r="I54" s="70">
        <f t="shared" si="5"/>
        <v>1412045.3999999994</v>
      </c>
      <c r="J54" s="18">
        <f t="shared" si="6"/>
        <v>188300.22399600016</v>
      </c>
      <c r="K54" s="19">
        <f t="shared" si="3"/>
        <v>0.13335281145776207</v>
      </c>
      <c r="L54" s="11">
        <f t="shared" si="7"/>
        <v>124799.49619399998</v>
      </c>
      <c r="M54" s="12">
        <v>9415.01</v>
      </c>
      <c r="N54" s="129">
        <f t="shared" si="4"/>
        <v>115384.48619399998</v>
      </c>
      <c r="O54" s="21">
        <v>105228.8</v>
      </c>
      <c r="P54" s="22">
        <v>16095.8</v>
      </c>
      <c r="Q54" s="23">
        <v>11835.27</v>
      </c>
      <c r="R54" s="21">
        <v>99042.4</v>
      </c>
      <c r="S54" s="22">
        <v>14858.34</v>
      </c>
      <c r="T54" s="23">
        <v>10937.18</v>
      </c>
      <c r="U54" s="21">
        <v>111870.3</v>
      </c>
      <c r="V54" s="22">
        <v>16124.99</v>
      </c>
      <c r="W54" s="23">
        <v>12511.34</v>
      </c>
      <c r="X54" s="21">
        <v>101776.8</v>
      </c>
      <c r="Y54" s="22">
        <v>14670.11</v>
      </c>
      <c r="Z54" s="23">
        <v>11156.64</v>
      </c>
      <c r="AA54" s="21">
        <v>77159.8</v>
      </c>
      <c r="AB54" s="22">
        <v>11121.81</v>
      </c>
      <c r="AC54" s="23">
        <v>8187.13</v>
      </c>
      <c r="AD54" s="21">
        <v>93215.2</v>
      </c>
      <c r="AE54" s="22">
        <v>12887</v>
      </c>
      <c r="AF54" s="23">
        <v>8391.56</v>
      </c>
      <c r="AG54" s="21">
        <v>89819.19999999991</v>
      </c>
      <c r="AH54" s="22">
        <v>11625.299055999967</v>
      </c>
      <c r="AI54" s="23">
        <v>7069.229835999995</v>
      </c>
      <c r="AJ54" s="21">
        <v>83947.099999999991</v>
      </c>
      <c r="AK54" s="22">
        <v>10617.629208000038</v>
      </c>
      <c r="AL54" s="23">
        <v>6321.7700510000041</v>
      </c>
      <c r="AM54" s="21">
        <v>81383.000000000116</v>
      </c>
      <c r="AN54" s="22">
        <v>10054.05582000004</v>
      </c>
      <c r="AO54" s="23">
        <v>5994.9744739999942</v>
      </c>
      <c r="AP54" s="21">
        <v>199079.40000000017</v>
      </c>
      <c r="AQ54" s="22">
        <v>24594.269076</v>
      </c>
      <c r="AR54" s="23">
        <v>12731.163565999988</v>
      </c>
      <c r="AS54" s="21">
        <v>192519.39999999953</v>
      </c>
      <c r="AT54" s="22">
        <v>23783.846676000103</v>
      </c>
      <c r="AU54" s="23">
        <v>14684.153229999996</v>
      </c>
      <c r="AV54" s="21">
        <v>177003.99999999988</v>
      </c>
      <c r="AW54" s="22">
        <v>21867.074159999982</v>
      </c>
      <c r="AX54" s="23">
        <v>14979.085037000008</v>
      </c>
    </row>
    <row r="55" spans="1:50" x14ac:dyDescent="0.25">
      <c r="A55" s="16">
        <v>52</v>
      </c>
      <c r="B55" s="17" t="s">
        <v>708</v>
      </c>
      <c r="C55" s="161">
        <v>183</v>
      </c>
      <c r="D55" s="79">
        <v>0.32</v>
      </c>
      <c r="E55" s="79" t="s">
        <v>300</v>
      </c>
      <c r="F55" s="74">
        <v>41081</v>
      </c>
      <c r="G55" s="74">
        <v>41081</v>
      </c>
      <c r="H55" s="72" t="s">
        <v>337</v>
      </c>
      <c r="I55" s="70">
        <f t="shared" si="5"/>
        <v>1568656.0559999999</v>
      </c>
      <c r="J55" s="18">
        <f t="shared" si="6"/>
        <v>216155.89657828005</v>
      </c>
      <c r="K55" s="19">
        <f t="shared" si="3"/>
        <v>0.13779687124624856</v>
      </c>
      <c r="L55" s="11">
        <f t="shared" si="7"/>
        <v>150855.63721691997</v>
      </c>
      <c r="M55" s="12">
        <v>10807.809999999998</v>
      </c>
      <c r="N55" s="129">
        <f t="shared" si="4"/>
        <v>140047.82721691998</v>
      </c>
      <c r="O55" s="21">
        <v>223366.02</v>
      </c>
      <c r="P55" s="22">
        <v>34166.07</v>
      </c>
      <c r="Q55" s="23">
        <v>25224.05</v>
      </c>
      <c r="R55" s="21">
        <v>193317.66</v>
      </c>
      <c r="S55" s="22">
        <v>29001.52</v>
      </c>
      <c r="T55" s="23">
        <v>21336.18</v>
      </c>
      <c r="U55" s="21">
        <v>205854.82</v>
      </c>
      <c r="V55" s="22">
        <v>29671.91</v>
      </c>
      <c r="W55" s="23">
        <v>22982.71</v>
      </c>
      <c r="X55" s="21">
        <v>174562.56</v>
      </c>
      <c r="Y55" s="22">
        <v>25161.45</v>
      </c>
      <c r="Z55" s="23">
        <v>19171.59</v>
      </c>
      <c r="AA55" s="21">
        <v>79237.570000000007</v>
      </c>
      <c r="AB55" s="22">
        <v>11421.3</v>
      </c>
      <c r="AC55" s="23">
        <v>8459.84</v>
      </c>
      <c r="AD55" s="21">
        <v>53556.73</v>
      </c>
      <c r="AE55" s="22">
        <v>7404.22</v>
      </c>
      <c r="AF55" s="23">
        <v>4945.84</v>
      </c>
      <c r="AG55" s="21">
        <v>49431.779999999984</v>
      </c>
      <c r="AH55" s="22">
        <v>6397.9552853999976</v>
      </c>
      <c r="AI55" s="23">
        <v>3951.1870169999984</v>
      </c>
      <c r="AJ55" s="21">
        <v>42781.296000000024</v>
      </c>
      <c r="AK55" s="22">
        <v>5410.9783180799968</v>
      </c>
      <c r="AL55" s="23">
        <v>3275.1877291200017</v>
      </c>
      <c r="AM55" s="21">
        <v>46567.824000000008</v>
      </c>
      <c r="AN55" s="22">
        <v>5752.9889769599995</v>
      </c>
      <c r="AO55" s="23">
        <v>3475.7317467600001</v>
      </c>
      <c r="AP55" s="21">
        <v>141259.77600000001</v>
      </c>
      <c r="AQ55" s="22">
        <v>17451.232727040024</v>
      </c>
      <c r="AR55" s="23">
        <v>9022.4800175999953</v>
      </c>
      <c r="AS55" s="21">
        <v>166868.55599999981</v>
      </c>
      <c r="AT55" s="22">
        <v>20614.941408239996</v>
      </c>
      <c r="AU55" s="23">
        <v>12856.109014080006</v>
      </c>
      <c r="AV55" s="21">
        <v>191851.46399999989</v>
      </c>
      <c r="AW55" s="22">
        <v>23701.329862560018</v>
      </c>
      <c r="AX55" s="23">
        <v>16154.731692359994</v>
      </c>
    </row>
    <row r="56" spans="1:50" x14ac:dyDescent="0.25">
      <c r="A56" s="16">
        <v>53</v>
      </c>
      <c r="B56" s="17" t="s">
        <v>652</v>
      </c>
      <c r="C56" s="161">
        <v>184</v>
      </c>
      <c r="D56" s="79">
        <v>3.996</v>
      </c>
      <c r="E56" s="79" t="s">
        <v>300</v>
      </c>
      <c r="F56" s="74">
        <v>40336</v>
      </c>
      <c r="G56" s="74">
        <v>40336</v>
      </c>
      <c r="H56" s="72" t="s">
        <v>338</v>
      </c>
      <c r="I56" s="70">
        <f t="shared" si="5"/>
        <v>33077000</v>
      </c>
      <c r="J56" s="18">
        <f t="shared" si="6"/>
        <v>3591374.4928199938</v>
      </c>
      <c r="K56" s="19">
        <f t="shared" si="3"/>
        <v>0.10857618565226573</v>
      </c>
      <c r="L56" s="11">
        <f t="shared" si="7"/>
        <v>2213068.3990100003</v>
      </c>
      <c r="M56" s="12">
        <v>179568.73</v>
      </c>
      <c r="N56" s="129">
        <f t="shared" si="4"/>
        <v>2033499.6690100003</v>
      </c>
      <c r="O56" s="21">
        <v>2935941</v>
      </c>
      <c r="P56" s="22">
        <v>362706.15</v>
      </c>
      <c r="Q56" s="23">
        <v>246019.38</v>
      </c>
      <c r="R56" s="21">
        <v>2610468</v>
      </c>
      <c r="S56" s="22">
        <v>315944.94</v>
      </c>
      <c r="T56" s="23">
        <v>213382.5</v>
      </c>
      <c r="U56" s="21">
        <v>2911404</v>
      </c>
      <c r="V56" s="22">
        <v>337751.98</v>
      </c>
      <c r="W56" s="23">
        <v>244089.73</v>
      </c>
      <c r="X56" s="21">
        <v>2825181</v>
      </c>
      <c r="Y56" s="22">
        <v>327749.25</v>
      </c>
      <c r="Z56" s="23">
        <v>229730.17</v>
      </c>
      <c r="AA56" s="21">
        <v>2940171</v>
      </c>
      <c r="AB56" s="22">
        <v>341089.24</v>
      </c>
      <c r="AC56" s="23">
        <v>231294.96</v>
      </c>
      <c r="AD56" s="21">
        <v>2268963</v>
      </c>
      <c r="AE56" s="22">
        <v>251832.2</v>
      </c>
      <c r="AF56" s="23">
        <v>157318.29</v>
      </c>
      <c r="AG56" s="21">
        <v>2893956</v>
      </c>
      <c r="AH56" s="22">
        <v>299408.68775999971</v>
      </c>
      <c r="AI56" s="23">
        <v>171011.55437999978</v>
      </c>
      <c r="AJ56" s="21">
        <v>2851902</v>
      </c>
      <c r="AK56" s="22">
        <v>287899.50690000126</v>
      </c>
      <c r="AL56" s="23">
        <v>156046.69575000019</v>
      </c>
      <c r="AM56" s="21">
        <v>2806743</v>
      </c>
      <c r="AN56" s="22">
        <v>276295.78091999772</v>
      </c>
      <c r="AO56" s="23">
        <v>152424.04442999989</v>
      </c>
      <c r="AP56" s="21">
        <v>2824920</v>
      </c>
      <c r="AQ56" s="22">
        <v>278085.12479999813</v>
      </c>
      <c r="AR56" s="23">
        <v>117758.89493999994</v>
      </c>
      <c r="AS56" s="21">
        <v>2812902</v>
      </c>
      <c r="AT56" s="22">
        <v>276902.07287999842</v>
      </c>
      <c r="AU56" s="23">
        <v>148417.93803000014</v>
      </c>
      <c r="AV56" s="21">
        <v>2394449</v>
      </c>
      <c r="AW56" s="22">
        <v>235709.55955999828</v>
      </c>
      <c r="AX56" s="23">
        <v>145574.24147999991</v>
      </c>
    </row>
    <row r="57" spans="1:50" x14ac:dyDescent="0.25">
      <c r="A57" s="16">
        <v>54</v>
      </c>
      <c r="B57" s="17" t="s">
        <v>709</v>
      </c>
      <c r="C57" s="161">
        <v>188</v>
      </c>
      <c r="D57" s="79">
        <v>0.24</v>
      </c>
      <c r="E57" s="79" t="s">
        <v>300</v>
      </c>
      <c r="F57" s="74">
        <v>40918</v>
      </c>
      <c r="G57" s="74">
        <v>40918</v>
      </c>
      <c r="H57" s="72" t="s">
        <v>339</v>
      </c>
      <c r="I57" s="70">
        <f t="shared" si="5"/>
        <v>766440.60000000009</v>
      </c>
      <c r="J57" s="18">
        <f t="shared" si="6"/>
        <v>107085.96197359999</v>
      </c>
      <c r="K57" s="19">
        <f t="shared" si="3"/>
        <v>0.13971854044997092</v>
      </c>
      <c r="L57" s="11">
        <f t="shared" si="7"/>
        <v>76677.123481200004</v>
      </c>
      <c r="M57" s="12">
        <v>5354.3</v>
      </c>
      <c r="N57" s="129">
        <f t="shared" si="4"/>
        <v>71322.823481200001</v>
      </c>
      <c r="O57" s="21">
        <v>160159.26</v>
      </c>
      <c r="P57" s="22">
        <v>24497.96</v>
      </c>
      <c r="Q57" s="23">
        <v>18111.16</v>
      </c>
      <c r="R57" s="21">
        <v>141024.84</v>
      </c>
      <c r="S57" s="22">
        <v>21156.55</v>
      </c>
      <c r="T57" s="23">
        <v>15611.37</v>
      </c>
      <c r="U57" s="21">
        <v>123643.56</v>
      </c>
      <c r="V57" s="22">
        <v>17821.98</v>
      </c>
      <c r="W57" s="23">
        <v>13888.73</v>
      </c>
      <c r="X57" s="21">
        <v>68282.100000000006</v>
      </c>
      <c r="Y57" s="22">
        <v>9842.18</v>
      </c>
      <c r="Z57" s="23">
        <v>7572.12</v>
      </c>
      <c r="AA57" s="21">
        <v>0</v>
      </c>
      <c r="AB57" s="22">
        <v>0</v>
      </c>
      <c r="AC57" s="23">
        <v>0</v>
      </c>
      <c r="AD57" s="21">
        <v>0</v>
      </c>
      <c r="AE57" s="22">
        <v>0</v>
      </c>
      <c r="AF57" s="23">
        <v>0</v>
      </c>
      <c r="AG57" s="21">
        <v>0</v>
      </c>
      <c r="AH57" s="22">
        <v>0</v>
      </c>
      <c r="AI57" s="23">
        <v>0</v>
      </c>
      <c r="AJ57" s="21">
        <v>0</v>
      </c>
      <c r="AK57" s="22">
        <v>0</v>
      </c>
      <c r="AL57" s="23">
        <v>0</v>
      </c>
      <c r="AM57" s="21">
        <v>0</v>
      </c>
      <c r="AN57" s="22">
        <v>0</v>
      </c>
      <c r="AO57" s="23">
        <v>0</v>
      </c>
      <c r="AP57" s="21">
        <v>57862.979999999981</v>
      </c>
      <c r="AQ57" s="22">
        <v>7148.3925491999989</v>
      </c>
      <c r="AR57" s="23">
        <v>3893.9992901999985</v>
      </c>
      <c r="AS57" s="21">
        <v>96950.700000000041</v>
      </c>
      <c r="AT57" s="22">
        <v>11977.289477999993</v>
      </c>
      <c r="AU57" s="23">
        <v>7530.0795689999968</v>
      </c>
      <c r="AV57" s="21">
        <v>118517.16000000008</v>
      </c>
      <c r="AW57" s="22">
        <v>14641.609946400013</v>
      </c>
      <c r="AX57" s="23">
        <v>10069.664622000017</v>
      </c>
    </row>
    <row r="58" spans="1:50" x14ac:dyDescent="0.25">
      <c r="A58" s="16">
        <v>55</v>
      </c>
      <c r="B58" s="17" t="s">
        <v>709</v>
      </c>
      <c r="C58" s="161">
        <v>189</v>
      </c>
      <c r="D58" s="79">
        <v>0.12</v>
      </c>
      <c r="E58" s="79" t="s">
        <v>300</v>
      </c>
      <c r="F58" s="74">
        <v>40942</v>
      </c>
      <c r="G58" s="74">
        <v>40942</v>
      </c>
      <c r="H58" s="72" t="s">
        <v>340</v>
      </c>
      <c r="I58" s="70">
        <f t="shared" si="5"/>
        <v>504999.99599999993</v>
      </c>
      <c r="J58" s="18">
        <f t="shared" si="6"/>
        <v>76105.845793220011</v>
      </c>
      <c r="K58" s="19">
        <f t="shared" si="3"/>
        <v>0.15070464632878933</v>
      </c>
      <c r="L58" s="11">
        <f t="shared" si="7"/>
        <v>55533.604304100001</v>
      </c>
      <c r="M58" s="12">
        <v>3805.3</v>
      </c>
      <c r="N58" s="129">
        <f t="shared" si="4"/>
        <v>51728.304304099998</v>
      </c>
      <c r="O58" s="21">
        <v>85760.1</v>
      </c>
      <c r="P58" s="22">
        <v>14277.34</v>
      </c>
      <c r="Q58" s="23">
        <v>10865.64</v>
      </c>
      <c r="R58" s="21">
        <v>77238.039999999994</v>
      </c>
      <c r="S58" s="22">
        <v>12611.43</v>
      </c>
      <c r="T58" s="23">
        <v>9569.7199999999993</v>
      </c>
      <c r="U58" s="21">
        <v>85260.1</v>
      </c>
      <c r="V58" s="22">
        <v>13375.6</v>
      </c>
      <c r="W58" s="23">
        <v>10629.49</v>
      </c>
      <c r="X58" s="21">
        <v>58786.63</v>
      </c>
      <c r="Y58" s="22">
        <v>9222.4500000000007</v>
      </c>
      <c r="Z58" s="23">
        <v>7252.77</v>
      </c>
      <c r="AA58" s="21">
        <v>0</v>
      </c>
      <c r="AB58" s="22">
        <v>0</v>
      </c>
      <c r="AC58" s="23">
        <v>0</v>
      </c>
      <c r="AD58" s="21">
        <v>0</v>
      </c>
      <c r="AE58" s="22">
        <v>0</v>
      </c>
      <c r="AF58" s="23">
        <v>0</v>
      </c>
      <c r="AG58" s="21">
        <v>0</v>
      </c>
      <c r="AH58" s="22">
        <v>0</v>
      </c>
      <c r="AI58" s="23">
        <v>0</v>
      </c>
      <c r="AJ58" s="21">
        <v>0</v>
      </c>
      <c r="AK58" s="22">
        <v>0</v>
      </c>
      <c r="AL58" s="23">
        <v>0</v>
      </c>
      <c r="AM58" s="21">
        <v>0</v>
      </c>
      <c r="AN58" s="22">
        <v>0</v>
      </c>
      <c r="AO58" s="23">
        <v>0</v>
      </c>
      <c r="AP58" s="21">
        <v>57906.788</v>
      </c>
      <c r="AQ58" s="22">
        <v>7786.7257823600003</v>
      </c>
      <c r="AR58" s="23">
        <v>4472.7402386399999</v>
      </c>
      <c r="AS58" s="21">
        <v>81985.075999999928</v>
      </c>
      <c r="AT58" s="22">
        <v>11024.533169720016</v>
      </c>
      <c r="AU58" s="23">
        <v>7281.4155549200013</v>
      </c>
      <c r="AV58" s="21">
        <v>58063.26200000001</v>
      </c>
      <c r="AW58" s="22">
        <v>7807.7668411399991</v>
      </c>
      <c r="AX58" s="23">
        <v>5461.8285105400046</v>
      </c>
    </row>
    <row r="59" spans="1:50" x14ac:dyDescent="0.25">
      <c r="A59" s="16">
        <v>56</v>
      </c>
      <c r="B59" s="17" t="s">
        <v>271</v>
      </c>
      <c r="C59" s="161">
        <v>190</v>
      </c>
      <c r="D59" s="79">
        <v>1.6439999999999999</v>
      </c>
      <c r="E59" s="79" t="s">
        <v>300</v>
      </c>
      <c r="F59" s="74">
        <v>39141</v>
      </c>
      <c r="G59" s="74">
        <v>39173</v>
      </c>
      <c r="H59" s="72" t="s">
        <v>602</v>
      </c>
      <c r="I59" s="70">
        <f t="shared" si="5"/>
        <v>4856362.4700000007</v>
      </c>
      <c r="J59" s="18">
        <f t="shared" si="6"/>
        <v>601940.87</v>
      </c>
      <c r="K59" s="19">
        <f t="shared" si="3"/>
        <v>0.12394891726440672</v>
      </c>
      <c r="L59" s="11">
        <f t="shared" si="7"/>
        <v>424219.62</v>
      </c>
      <c r="M59" s="12">
        <v>39475.78</v>
      </c>
      <c r="N59" s="129">
        <f t="shared" si="4"/>
        <v>384743.83999999997</v>
      </c>
      <c r="O59" s="21">
        <v>1060277.55</v>
      </c>
      <c r="P59" s="22">
        <v>136818.22</v>
      </c>
      <c r="Q59" s="23">
        <v>94460.4</v>
      </c>
      <c r="R59" s="21">
        <v>975778.2</v>
      </c>
      <c r="S59" s="22">
        <v>123357.88</v>
      </c>
      <c r="T59" s="23">
        <v>84905.18</v>
      </c>
      <c r="U59" s="21">
        <v>1147350.1200000001</v>
      </c>
      <c r="V59" s="22">
        <v>139035.89000000001</v>
      </c>
      <c r="W59" s="23">
        <v>102166.67</v>
      </c>
      <c r="X59" s="21">
        <v>899005.62</v>
      </c>
      <c r="Y59" s="22">
        <v>108941.5</v>
      </c>
      <c r="Z59" s="23">
        <v>77737.649999999994</v>
      </c>
      <c r="AA59" s="21">
        <v>773950.98</v>
      </c>
      <c r="AB59" s="22">
        <v>93787.38</v>
      </c>
      <c r="AC59" s="23">
        <v>64949.72</v>
      </c>
      <c r="AD59" s="21">
        <v>0</v>
      </c>
      <c r="AE59" s="22">
        <v>0</v>
      </c>
      <c r="AF59" s="23">
        <v>0</v>
      </c>
      <c r="AG59" s="21">
        <v>0</v>
      </c>
      <c r="AH59" s="22">
        <v>0</v>
      </c>
      <c r="AI59" s="23">
        <v>0</v>
      </c>
      <c r="AJ59" s="21">
        <v>0</v>
      </c>
      <c r="AK59" s="22">
        <v>0</v>
      </c>
      <c r="AL59" s="23">
        <v>0</v>
      </c>
      <c r="AM59" s="21">
        <v>0</v>
      </c>
      <c r="AN59" s="22">
        <v>0</v>
      </c>
      <c r="AO59" s="23">
        <v>0</v>
      </c>
      <c r="AP59" s="21">
        <v>0</v>
      </c>
      <c r="AQ59" s="22">
        <v>0</v>
      </c>
      <c r="AR59" s="23">
        <v>0</v>
      </c>
      <c r="AS59" s="21">
        <v>0</v>
      </c>
      <c r="AT59" s="22">
        <v>0</v>
      </c>
      <c r="AU59" s="23">
        <v>0</v>
      </c>
      <c r="AV59" s="21">
        <v>0</v>
      </c>
      <c r="AW59" s="22">
        <v>0</v>
      </c>
      <c r="AX59" s="23">
        <v>0</v>
      </c>
    </row>
    <row r="60" spans="1:50" x14ac:dyDescent="0.25">
      <c r="A60" s="16">
        <v>57</v>
      </c>
      <c r="B60" s="17" t="s">
        <v>272</v>
      </c>
      <c r="C60" s="161">
        <v>192</v>
      </c>
      <c r="D60" s="79">
        <v>0.3</v>
      </c>
      <c r="E60" s="79" t="s">
        <v>300</v>
      </c>
      <c r="F60" s="74">
        <v>38082</v>
      </c>
      <c r="G60" s="74">
        <v>40422</v>
      </c>
      <c r="H60" s="72" t="s">
        <v>341</v>
      </c>
      <c r="I60" s="70">
        <f t="shared" si="5"/>
        <v>1033068.5999999999</v>
      </c>
      <c r="J60" s="18">
        <f t="shared" si="6"/>
        <v>143177.51754279996</v>
      </c>
      <c r="K60" s="19">
        <f t="shared" si="3"/>
        <v>0.13859439493446998</v>
      </c>
      <c r="L60" s="11">
        <f t="shared" si="7"/>
        <v>101737.33368219998</v>
      </c>
      <c r="M60" s="12">
        <v>7158.87</v>
      </c>
      <c r="N60" s="129">
        <f t="shared" si="4"/>
        <v>94578.463682199988</v>
      </c>
      <c r="O60" s="21">
        <v>152234.35999999999</v>
      </c>
      <c r="P60" s="22">
        <v>23285.77</v>
      </c>
      <c r="Q60" s="23">
        <v>17344.580000000002</v>
      </c>
      <c r="R60" s="21">
        <v>137931.14000000001</v>
      </c>
      <c r="S60" s="22">
        <v>20692.43</v>
      </c>
      <c r="T60" s="23">
        <v>15293.09</v>
      </c>
      <c r="U60" s="21">
        <v>131534.72</v>
      </c>
      <c r="V60" s="22">
        <v>18959.41</v>
      </c>
      <c r="W60" s="23">
        <v>14742.87</v>
      </c>
      <c r="X60" s="21">
        <v>130561.78</v>
      </c>
      <c r="Y60" s="22">
        <v>18819.169999999998</v>
      </c>
      <c r="Z60" s="23">
        <v>14465.05</v>
      </c>
      <c r="AA60" s="21">
        <v>65158.1</v>
      </c>
      <c r="AB60" s="22">
        <v>9391.89</v>
      </c>
      <c r="AC60" s="23">
        <v>6963.54</v>
      </c>
      <c r="AD60" s="21">
        <v>40146.660000000003</v>
      </c>
      <c r="AE60" s="22">
        <v>5550.28</v>
      </c>
      <c r="AF60" s="23">
        <v>3890.73</v>
      </c>
      <c r="AG60" s="21">
        <v>15122.279999999999</v>
      </c>
      <c r="AH60" s="22">
        <v>1957.2767003999984</v>
      </c>
      <c r="AI60" s="23">
        <v>1354.0714731999997</v>
      </c>
      <c r="AJ60" s="21">
        <v>0</v>
      </c>
      <c r="AK60" s="22">
        <v>0</v>
      </c>
      <c r="AL60" s="23">
        <v>0</v>
      </c>
      <c r="AM60" s="21">
        <v>0</v>
      </c>
      <c r="AN60" s="22">
        <v>0</v>
      </c>
      <c r="AO60" s="23">
        <v>0</v>
      </c>
      <c r="AP60" s="21">
        <v>103332.72000000002</v>
      </c>
      <c r="AQ60" s="22">
        <v>12765.724228799991</v>
      </c>
      <c r="AR60" s="23">
        <v>6394.2985992000004</v>
      </c>
      <c r="AS60" s="21">
        <v>103174.00000000003</v>
      </c>
      <c r="AT60" s="22">
        <v>12746.11595999999</v>
      </c>
      <c r="AU60" s="23">
        <v>8068.5790814000002</v>
      </c>
      <c r="AV60" s="21">
        <v>153872.83999999988</v>
      </c>
      <c r="AW60" s="22">
        <v>19009.450653599994</v>
      </c>
      <c r="AX60" s="23">
        <v>13220.524528399983</v>
      </c>
    </row>
    <row r="61" spans="1:50" x14ac:dyDescent="0.25">
      <c r="A61" s="16">
        <v>58</v>
      </c>
      <c r="B61" s="17" t="s">
        <v>273</v>
      </c>
      <c r="C61" s="161">
        <v>195</v>
      </c>
      <c r="D61" s="79">
        <v>1.9990000000000001</v>
      </c>
      <c r="E61" s="79" t="s">
        <v>300</v>
      </c>
      <c r="F61" s="74">
        <v>41061</v>
      </c>
      <c r="G61" s="74">
        <v>41061</v>
      </c>
      <c r="H61" s="72" t="s">
        <v>342</v>
      </c>
      <c r="I61" s="70">
        <f t="shared" si="5"/>
        <v>15630768.08</v>
      </c>
      <c r="J61" s="18">
        <f t="shared" si="6"/>
        <v>1782213.365332</v>
      </c>
      <c r="K61" s="19">
        <f t="shared" si="3"/>
        <v>0.11401956424728682</v>
      </c>
      <c r="L61" s="11">
        <f t="shared" si="7"/>
        <v>1134362.5550547999</v>
      </c>
      <c r="M61" s="12">
        <v>89110.67</v>
      </c>
      <c r="N61" s="129">
        <f t="shared" si="4"/>
        <v>1045251.8850547998</v>
      </c>
      <c r="O61" s="21">
        <v>1458273.28</v>
      </c>
      <c r="P61" s="22">
        <v>188175.58</v>
      </c>
      <c r="Q61" s="23">
        <v>130268.31</v>
      </c>
      <c r="R61" s="21">
        <v>1280414.1599999999</v>
      </c>
      <c r="S61" s="22">
        <v>161869.96</v>
      </c>
      <c r="T61" s="23">
        <v>111699.53</v>
      </c>
      <c r="U61" s="21">
        <v>1448857.76</v>
      </c>
      <c r="V61" s="22">
        <v>175572.58</v>
      </c>
      <c r="W61" s="23">
        <v>128866.75</v>
      </c>
      <c r="X61" s="21">
        <v>1404989.32</v>
      </c>
      <c r="Y61" s="22">
        <v>170256.61</v>
      </c>
      <c r="Z61" s="23">
        <v>121337.85</v>
      </c>
      <c r="AA61" s="21">
        <v>1408400.6</v>
      </c>
      <c r="AB61" s="22">
        <v>170669.98</v>
      </c>
      <c r="AC61" s="23">
        <v>118728.91</v>
      </c>
      <c r="AD61" s="21">
        <v>1403473.44</v>
      </c>
      <c r="AE61" s="22">
        <v>162718.71</v>
      </c>
      <c r="AF61" s="23">
        <v>102757.36</v>
      </c>
      <c r="AG61" s="21">
        <v>1366798.7599999988</v>
      </c>
      <c r="AH61" s="22">
        <v>147709.9419931999</v>
      </c>
      <c r="AI61" s="23">
        <v>87332.066769599944</v>
      </c>
      <c r="AJ61" s="21">
        <v>1031057.4000000004</v>
      </c>
      <c r="AK61" s="22">
        <v>108725.00282999981</v>
      </c>
      <c r="AL61" s="23">
        <v>59038.538753599976</v>
      </c>
      <c r="AM61" s="21">
        <v>1377096.7199999995</v>
      </c>
      <c r="AN61" s="22">
        <v>141606.8557176</v>
      </c>
      <c r="AO61" s="23">
        <v>81057.359638400041</v>
      </c>
      <c r="AP61" s="21">
        <v>1428033.0799999987</v>
      </c>
      <c r="AQ61" s="22">
        <v>146844.64161639981</v>
      </c>
      <c r="AR61" s="23">
        <v>65986.93211319996</v>
      </c>
      <c r="AS61" s="21">
        <v>610194.44000000064</v>
      </c>
      <c r="AT61" s="22">
        <v>62746.294265200035</v>
      </c>
      <c r="AU61" s="23">
        <v>35547.763911199996</v>
      </c>
      <c r="AV61" s="21">
        <v>1413179.1200000013</v>
      </c>
      <c r="AW61" s="22">
        <v>145317.2089096001</v>
      </c>
      <c r="AX61" s="23">
        <v>91741.183868800101</v>
      </c>
    </row>
    <row r="62" spans="1:50" x14ac:dyDescent="0.25">
      <c r="A62" s="16">
        <v>59</v>
      </c>
      <c r="B62" s="17" t="s">
        <v>274</v>
      </c>
      <c r="C62" s="161">
        <v>196</v>
      </c>
      <c r="D62" s="79">
        <v>0.495</v>
      </c>
      <c r="E62" s="79" t="s">
        <v>300</v>
      </c>
      <c r="F62" s="74">
        <v>36948</v>
      </c>
      <c r="G62" s="74">
        <v>39114</v>
      </c>
      <c r="H62" s="72" t="s">
        <v>343</v>
      </c>
      <c r="I62" s="70">
        <f t="shared" si="5"/>
        <v>82994.707999999984</v>
      </c>
      <c r="J62" s="18">
        <f t="shared" si="6"/>
        <v>9845.6622100400018</v>
      </c>
      <c r="K62" s="19">
        <f t="shared" si="3"/>
        <v>0.11863000000000004</v>
      </c>
      <c r="L62" s="11">
        <f t="shared" si="7"/>
        <v>5460.8664532800021</v>
      </c>
      <c r="M62" s="12">
        <v>1476.8500000000001</v>
      </c>
      <c r="N62" s="129">
        <f t="shared" si="4"/>
        <v>3984.0164532800018</v>
      </c>
      <c r="O62" s="21">
        <v>0</v>
      </c>
      <c r="P62" s="22">
        <v>0</v>
      </c>
      <c r="Q62" s="23">
        <v>0</v>
      </c>
      <c r="R62" s="21">
        <v>0</v>
      </c>
      <c r="S62" s="22">
        <v>0</v>
      </c>
      <c r="T62" s="23">
        <v>0</v>
      </c>
      <c r="U62" s="21">
        <v>0</v>
      </c>
      <c r="V62" s="22">
        <v>0</v>
      </c>
      <c r="W62" s="23">
        <v>0</v>
      </c>
      <c r="X62" s="21">
        <v>0</v>
      </c>
      <c r="Y62" s="22">
        <v>0</v>
      </c>
      <c r="Z62" s="23">
        <v>0</v>
      </c>
      <c r="AA62" s="21">
        <v>0</v>
      </c>
      <c r="AB62" s="22">
        <v>0</v>
      </c>
      <c r="AC62" s="23">
        <v>0</v>
      </c>
      <c r="AD62" s="21">
        <v>0</v>
      </c>
      <c r="AE62" s="22">
        <v>0</v>
      </c>
      <c r="AF62" s="23">
        <v>0</v>
      </c>
      <c r="AG62" s="21">
        <v>0</v>
      </c>
      <c r="AH62" s="22">
        <v>0</v>
      </c>
      <c r="AI62" s="23">
        <v>0</v>
      </c>
      <c r="AJ62" s="21">
        <v>0</v>
      </c>
      <c r="AK62" s="22">
        <v>0</v>
      </c>
      <c r="AL62" s="23">
        <v>0</v>
      </c>
      <c r="AM62" s="21">
        <v>0</v>
      </c>
      <c r="AN62" s="22">
        <v>0</v>
      </c>
      <c r="AO62" s="23">
        <v>0</v>
      </c>
      <c r="AP62" s="21">
        <v>19243.268000000004</v>
      </c>
      <c r="AQ62" s="22">
        <v>2282.8288828400005</v>
      </c>
      <c r="AR62" s="23">
        <v>897.61394059999998</v>
      </c>
      <c r="AS62" s="21">
        <v>17672.707999999999</v>
      </c>
      <c r="AT62" s="22">
        <v>2096.5133500400007</v>
      </c>
      <c r="AU62" s="23">
        <v>1195.3402493599997</v>
      </c>
      <c r="AV62" s="21">
        <v>46078.731999999975</v>
      </c>
      <c r="AW62" s="22">
        <v>5466.3199771600002</v>
      </c>
      <c r="AX62" s="23">
        <v>3367.9122633200022</v>
      </c>
    </row>
    <row r="63" spans="1:50" x14ac:dyDescent="0.25">
      <c r="A63" s="16">
        <v>60</v>
      </c>
      <c r="B63" s="17" t="s">
        <v>275</v>
      </c>
      <c r="C63" s="161">
        <v>197</v>
      </c>
      <c r="D63" s="79">
        <v>0.123</v>
      </c>
      <c r="E63" s="79" t="s">
        <v>300</v>
      </c>
      <c r="F63" s="74">
        <v>41222</v>
      </c>
      <c r="G63" s="74">
        <v>41222</v>
      </c>
      <c r="H63" s="72" t="s">
        <v>344</v>
      </c>
      <c r="I63" s="70">
        <f t="shared" si="5"/>
        <v>645056.91240000003</v>
      </c>
      <c r="J63" s="18">
        <f t="shared" si="6"/>
        <v>97339.996277728016</v>
      </c>
      <c r="K63" s="19">
        <f t="shared" si="3"/>
        <v>0.15090140793246387</v>
      </c>
      <c r="L63" s="11">
        <f t="shared" si="7"/>
        <v>71267.910023203993</v>
      </c>
      <c r="M63" s="12">
        <v>14601.009999999998</v>
      </c>
      <c r="N63" s="129">
        <f t="shared" si="4"/>
        <v>56666.900023203998</v>
      </c>
      <c r="O63" s="21">
        <v>89946.16</v>
      </c>
      <c r="P63" s="22">
        <v>14974.24</v>
      </c>
      <c r="Q63" s="23">
        <v>11395.23</v>
      </c>
      <c r="R63" s="21">
        <v>81081.08</v>
      </c>
      <c r="S63" s="22">
        <v>13238.92</v>
      </c>
      <c r="T63" s="23">
        <v>10044.66</v>
      </c>
      <c r="U63" s="21">
        <v>87306.11</v>
      </c>
      <c r="V63" s="22">
        <v>13696.58</v>
      </c>
      <c r="W63" s="23">
        <v>10871.84</v>
      </c>
      <c r="X63" s="21">
        <v>82112.89</v>
      </c>
      <c r="Y63" s="22">
        <v>12881.87</v>
      </c>
      <c r="Z63" s="23">
        <v>10073.530000000001</v>
      </c>
      <c r="AA63" s="21">
        <v>70834.17</v>
      </c>
      <c r="AB63" s="22">
        <v>11112.46</v>
      </c>
      <c r="AC63" s="23">
        <v>8422.83</v>
      </c>
      <c r="AD63" s="21">
        <v>0</v>
      </c>
      <c r="AE63" s="22">
        <v>0</v>
      </c>
      <c r="AF63" s="23">
        <v>0</v>
      </c>
      <c r="AG63" s="21">
        <v>0</v>
      </c>
      <c r="AH63" s="22">
        <v>0</v>
      </c>
      <c r="AI63" s="23">
        <v>0</v>
      </c>
      <c r="AJ63" s="21">
        <v>0</v>
      </c>
      <c r="AK63" s="22">
        <v>0</v>
      </c>
      <c r="AL63" s="23">
        <v>0</v>
      </c>
      <c r="AM63" s="21">
        <v>0</v>
      </c>
      <c r="AN63" s="22">
        <v>0</v>
      </c>
      <c r="AO63" s="23">
        <v>0</v>
      </c>
      <c r="AP63" s="21">
        <v>67325.331599999947</v>
      </c>
      <c r="AQ63" s="22">
        <v>9053.2373402520006</v>
      </c>
      <c r="AR63" s="23">
        <v>5089.249070924001</v>
      </c>
      <c r="AS63" s="21">
        <v>81272.763600000035</v>
      </c>
      <c r="AT63" s="22">
        <v>10928.748521292</v>
      </c>
      <c r="AU63" s="23">
        <v>7196.7116287239996</v>
      </c>
      <c r="AV63" s="21">
        <v>85178.40720000006</v>
      </c>
      <c r="AW63" s="22">
        <v>11453.940416184001</v>
      </c>
      <c r="AX63" s="23">
        <v>8173.8593235559956</v>
      </c>
    </row>
    <row r="64" spans="1:50" x14ac:dyDescent="0.25">
      <c r="A64" s="16">
        <v>61</v>
      </c>
      <c r="B64" s="17" t="s">
        <v>710</v>
      </c>
      <c r="C64" s="161">
        <v>216</v>
      </c>
      <c r="D64" s="79">
        <v>0.1</v>
      </c>
      <c r="E64" s="79" t="s">
        <v>300</v>
      </c>
      <c r="F64" s="74">
        <v>41551</v>
      </c>
      <c r="G64" s="74">
        <v>41551</v>
      </c>
      <c r="H64" s="72" t="s">
        <v>603</v>
      </c>
      <c r="I64" s="70">
        <f t="shared" si="5"/>
        <v>441319.45599999995</v>
      </c>
      <c r="J64" s="18">
        <f t="shared" si="6"/>
        <v>66218.25165452002</v>
      </c>
      <c r="K64" s="19">
        <f t="shared" si="3"/>
        <v>0.15004607377772175</v>
      </c>
      <c r="L64" s="11">
        <f t="shared" si="7"/>
        <v>48547.331927303996</v>
      </c>
      <c r="M64" s="12">
        <v>3310.91</v>
      </c>
      <c r="N64" s="129">
        <f t="shared" si="4"/>
        <v>45236.421927303993</v>
      </c>
      <c r="O64" s="21">
        <v>68724.27</v>
      </c>
      <c r="P64" s="22">
        <v>11441.22</v>
      </c>
      <c r="Q64" s="23">
        <v>8707.44</v>
      </c>
      <c r="R64" s="21">
        <v>62903.5</v>
      </c>
      <c r="S64" s="22">
        <v>10270.879999999999</v>
      </c>
      <c r="T64" s="23">
        <v>7792.36</v>
      </c>
      <c r="U64" s="21">
        <v>68241</v>
      </c>
      <c r="V64" s="22">
        <v>10705.65</v>
      </c>
      <c r="W64" s="23">
        <v>8509.51</v>
      </c>
      <c r="X64" s="21">
        <v>59465.77</v>
      </c>
      <c r="Y64" s="22">
        <v>9328.99</v>
      </c>
      <c r="Z64" s="23">
        <v>7360</v>
      </c>
      <c r="AA64" s="21">
        <v>0</v>
      </c>
      <c r="AB64" s="22">
        <v>0</v>
      </c>
      <c r="AC64" s="23">
        <v>0</v>
      </c>
      <c r="AD64" s="21">
        <v>0</v>
      </c>
      <c r="AE64" s="22">
        <v>0</v>
      </c>
      <c r="AF64" s="23">
        <v>0</v>
      </c>
      <c r="AG64" s="21">
        <v>0</v>
      </c>
      <c r="AH64" s="22">
        <v>0</v>
      </c>
      <c r="AI64" s="23">
        <v>0</v>
      </c>
      <c r="AJ64" s="21">
        <v>0</v>
      </c>
      <c r="AK64" s="22">
        <v>0</v>
      </c>
      <c r="AL64" s="23">
        <v>0</v>
      </c>
      <c r="AM64" s="21">
        <v>0</v>
      </c>
      <c r="AN64" s="22">
        <v>0</v>
      </c>
      <c r="AO64" s="23">
        <v>0</v>
      </c>
      <c r="AP64" s="21">
        <v>43908.081599999969</v>
      </c>
      <c r="AQ64" s="22">
        <v>5904.3197327519983</v>
      </c>
      <c r="AR64" s="23">
        <v>3405.8913259559995</v>
      </c>
      <c r="AS64" s="21">
        <v>68037.595999999947</v>
      </c>
      <c r="AT64" s="22">
        <v>9149.0155341200116</v>
      </c>
      <c r="AU64" s="23">
        <v>6036.817907171996</v>
      </c>
      <c r="AV64" s="21">
        <v>70039.238400000017</v>
      </c>
      <c r="AW64" s="22">
        <v>9418.1763876480036</v>
      </c>
      <c r="AX64" s="23">
        <v>6735.3126941760074</v>
      </c>
    </row>
    <row r="65" spans="1:50" x14ac:dyDescent="0.25">
      <c r="A65" s="16">
        <v>62</v>
      </c>
      <c r="B65" s="17" t="s">
        <v>710</v>
      </c>
      <c r="C65" s="161">
        <v>215</v>
      </c>
      <c r="D65" s="79">
        <v>0.16</v>
      </c>
      <c r="E65" s="79" t="s">
        <v>300</v>
      </c>
      <c r="F65" s="74">
        <v>41075</v>
      </c>
      <c r="G65" s="74">
        <v>41075</v>
      </c>
      <c r="H65" s="72" t="s">
        <v>345</v>
      </c>
      <c r="I65" s="70">
        <f t="shared" si="5"/>
        <v>1113623.4579999999</v>
      </c>
      <c r="J65" s="18">
        <f t="shared" si="6"/>
        <v>160899.67441791994</v>
      </c>
      <c r="K65" s="19">
        <f t="shared" si="3"/>
        <v>0.14448301466896718</v>
      </c>
      <c r="L65" s="11">
        <f t="shared" si="7"/>
        <v>112281.00618295999</v>
      </c>
      <c r="M65" s="12">
        <v>8045</v>
      </c>
      <c r="N65" s="129">
        <f t="shared" si="4"/>
        <v>104236.00618295999</v>
      </c>
      <c r="O65" s="21">
        <v>109714.22</v>
      </c>
      <c r="P65" s="22">
        <v>17835.14</v>
      </c>
      <c r="Q65" s="23">
        <v>13471.07</v>
      </c>
      <c r="R65" s="21">
        <v>97242.14</v>
      </c>
      <c r="S65" s="22">
        <v>15504.29</v>
      </c>
      <c r="T65" s="23">
        <v>11682.79</v>
      </c>
      <c r="U65" s="21">
        <v>107154.61</v>
      </c>
      <c r="V65" s="22">
        <v>16413.939999999999</v>
      </c>
      <c r="W65" s="23">
        <v>12957.67</v>
      </c>
      <c r="X65" s="21">
        <v>105097.74</v>
      </c>
      <c r="Y65" s="22">
        <v>16098.87</v>
      </c>
      <c r="Z65" s="23">
        <v>12444.85</v>
      </c>
      <c r="AA65" s="21">
        <v>89878.27</v>
      </c>
      <c r="AB65" s="22">
        <v>13767.55</v>
      </c>
      <c r="AC65" s="23">
        <v>10224.290000000001</v>
      </c>
      <c r="AD65" s="21">
        <v>83693.41</v>
      </c>
      <c r="AE65" s="22">
        <v>12297.07</v>
      </c>
      <c r="AF65" s="23">
        <v>8403.07</v>
      </c>
      <c r="AG65" s="21">
        <v>62055.239999999969</v>
      </c>
      <c r="AH65" s="22">
        <v>8535.6982619999981</v>
      </c>
      <c r="AI65" s="23">
        <v>5150.7923420399984</v>
      </c>
      <c r="AJ65" s="21">
        <v>66754.595999999976</v>
      </c>
      <c r="AK65" s="22">
        <v>8973.1527943200053</v>
      </c>
      <c r="AL65" s="23">
        <v>5385.1622984999949</v>
      </c>
      <c r="AM65" s="21">
        <v>74462.448000000077</v>
      </c>
      <c r="AN65" s="22">
        <v>9776.9194224000039</v>
      </c>
      <c r="AO65" s="23">
        <v>5854.3173112799968</v>
      </c>
      <c r="AP65" s="21">
        <v>104754.88799999996</v>
      </c>
      <c r="AQ65" s="22">
        <v>13754.316794399983</v>
      </c>
      <c r="AR65" s="23">
        <v>7690.4225930399953</v>
      </c>
      <c r="AS65" s="21">
        <v>105010.92599999989</v>
      </c>
      <c r="AT65" s="22">
        <v>13787.934583799997</v>
      </c>
      <c r="AU65" s="23">
        <v>8986.2612901199936</v>
      </c>
      <c r="AV65" s="21">
        <v>107804.96999999999</v>
      </c>
      <c r="AW65" s="22">
        <v>14154.792560999982</v>
      </c>
      <c r="AX65" s="23">
        <v>10030.310347980003</v>
      </c>
    </row>
    <row r="66" spans="1:50" x14ac:dyDescent="0.25">
      <c r="A66" s="16">
        <v>63</v>
      </c>
      <c r="B66" s="17" t="s">
        <v>276</v>
      </c>
      <c r="C66" s="161">
        <v>218</v>
      </c>
      <c r="D66" s="79">
        <v>1.9990000000000001</v>
      </c>
      <c r="E66" s="79" t="s">
        <v>300</v>
      </c>
      <c r="F66" s="74">
        <v>41222</v>
      </c>
      <c r="G66" s="74">
        <v>41222</v>
      </c>
      <c r="H66" s="72" t="s">
        <v>346</v>
      </c>
      <c r="I66" s="70">
        <f t="shared" si="5"/>
        <v>11062642.884695612</v>
      </c>
      <c r="J66" s="18">
        <f t="shared" si="6"/>
        <v>1279068.4998860499</v>
      </c>
      <c r="K66" s="19">
        <f t="shared" si="3"/>
        <v>0.11562051791941609</v>
      </c>
      <c r="L66" s="11">
        <f t="shared" si="7"/>
        <v>827830.05739146366</v>
      </c>
      <c r="M66" s="12">
        <v>114761.82999999999</v>
      </c>
      <c r="N66" s="129">
        <f t="shared" si="4"/>
        <v>713068.2273914637</v>
      </c>
      <c r="O66" s="21">
        <v>1448870.4</v>
      </c>
      <c r="P66" s="22">
        <v>186962.24</v>
      </c>
      <c r="Q66" s="23">
        <v>129372.41</v>
      </c>
      <c r="R66" s="21">
        <v>1270161.6000000001</v>
      </c>
      <c r="S66" s="22">
        <v>160573.82999999999</v>
      </c>
      <c r="T66" s="23">
        <v>110602.62</v>
      </c>
      <c r="U66" s="21">
        <v>1324872</v>
      </c>
      <c r="V66" s="22">
        <v>160547.99</v>
      </c>
      <c r="W66" s="23">
        <v>118397.59</v>
      </c>
      <c r="X66" s="21">
        <v>1328956.8</v>
      </c>
      <c r="Y66" s="22">
        <v>161042.99</v>
      </c>
      <c r="Z66" s="23">
        <v>115516.31</v>
      </c>
      <c r="AA66" s="21">
        <v>826706.4</v>
      </c>
      <c r="AB66" s="22">
        <v>100180.28</v>
      </c>
      <c r="AC66" s="23">
        <v>69549.19</v>
      </c>
      <c r="AD66" s="21">
        <v>629133.6</v>
      </c>
      <c r="AE66" s="22">
        <v>72941.75</v>
      </c>
      <c r="AF66" s="23">
        <v>46432.83</v>
      </c>
      <c r="AG66" s="21">
        <v>0</v>
      </c>
      <c r="AH66" s="22">
        <v>0</v>
      </c>
      <c r="AI66" s="23">
        <v>0</v>
      </c>
      <c r="AJ66" s="21">
        <v>550822.63999999326</v>
      </c>
      <c r="AK66" s="22">
        <v>58084.247388000069</v>
      </c>
      <c r="AL66" s="23">
        <v>32527.539740803855</v>
      </c>
      <c r="AM66" s="21">
        <v>665533.65999999852</v>
      </c>
      <c r="AN66" s="22">
        <v>68436.826257800421</v>
      </c>
      <c r="AO66" s="23">
        <v>39206.602620884907</v>
      </c>
      <c r="AP66" s="21">
        <v>1006617.5999549984</v>
      </c>
      <c r="AQ66" s="22">
        <v>103510.48780337242</v>
      </c>
      <c r="AR66" s="23">
        <v>41836.501942244315</v>
      </c>
      <c r="AS66" s="21">
        <v>677206.58481102122</v>
      </c>
      <c r="AT66" s="22">
        <v>69637.153116117115</v>
      </c>
      <c r="AU66" s="23">
        <v>38602.952036065828</v>
      </c>
      <c r="AV66" s="21">
        <v>1333761.5999296</v>
      </c>
      <c r="AW66" s="22">
        <v>137150.70532076017</v>
      </c>
      <c r="AX66" s="23">
        <v>85785.51105146468</v>
      </c>
    </row>
    <row r="67" spans="1:50" x14ac:dyDescent="0.25">
      <c r="A67" s="16">
        <v>64</v>
      </c>
      <c r="B67" s="17" t="s">
        <v>277</v>
      </c>
      <c r="C67" s="161">
        <v>11</v>
      </c>
      <c r="D67" s="79">
        <v>3.12</v>
      </c>
      <c r="E67" s="79" t="s">
        <v>300</v>
      </c>
      <c r="F67" s="74">
        <v>40910</v>
      </c>
      <c r="G67" s="74">
        <v>40910</v>
      </c>
      <c r="H67" s="72" t="s">
        <v>347</v>
      </c>
      <c r="I67" s="70">
        <f t="shared" si="5"/>
        <v>23941827.200000037</v>
      </c>
      <c r="J67" s="18">
        <f t="shared" si="6"/>
        <v>2627897.2121919962</v>
      </c>
      <c r="K67" s="19">
        <f t="shared" si="3"/>
        <v>0.10976176505826557</v>
      </c>
      <c r="L67" s="11">
        <f t="shared" si="7"/>
        <v>1623347.9116199999</v>
      </c>
      <c r="M67" s="12">
        <v>131394.85</v>
      </c>
      <c r="N67" s="129">
        <f t="shared" si="4"/>
        <v>1491953.0616199998</v>
      </c>
      <c r="O67" s="21">
        <v>2125527.2000000002</v>
      </c>
      <c r="P67" s="22">
        <v>265031.99</v>
      </c>
      <c r="Q67" s="23">
        <v>179829.06</v>
      </c>
      <c r="R67" s="21">
        <v>1979656.7999999998</v>
      </c>
      <c r="S67" s="22">
        <v>241834.87</v>
      </c>
      <c r="T67" s="23">
        <v>163918.54999999999</v>
      </c>
      <c r="U67" s="21">
        <v>2069596.8</v>
      </c>
      <c r="V67" s="22">
        <v>242329.09</v>
      </c>
      <c r="W67" s="23">
        <v>175774.79</v>
      </c>
      <c r="X67" s="21">
        <v>2079621.6</v>
      </c>
      <c r="Y67" s="22">
        <v>243502.89</v>
      </c>
      <c r="Z67" s="23">
        <v>171365.27</v>
      </c>
      <c r="AA67" s="21">
        <v>2037045.6</v>
      </c>
      <c r="AB67" s="22">
        <v>238517.67</v>
      </c>
      <c r="AC67" s="23">
        <v>163326.19</v>
      </c>
      <c r="AD67" s="21">
        <v>2030614.4</v>
      </c>
      <c r="AE67" s="22">
        <v>227469.43</v>
      </c>
      <c r="AF67" s="23">
        <v>138532.71</v>
      </c>
      <c r="AG67" s="21">
        <v>1999532.8000000175</v>
      </c>
      <c r="AH67" s="22">
        <v>208791.21497599897</v>
      </c>
      <c r="AI67" s="23">
        <v>119776.7279959998</v>
      </c>
      <c r="AJ67" s="21">
        <v>1799923.1999999979</v>
      </c>
      <c r="AK67" s="22">
        <v>183394.17484800005</v>
      </c>
      <c r="AL67" s="23">
        <v>97031.094832000075</v>
      </c>
      <c r="AM67" s="21">
        <v>1537554.4000000008</v>
      </c>
      <c r="AN67" s="22">
        <v>152771.40518399971</v>
      </c>
      <c r="AO67" s="23">
        <v>84007.138575999954</v>
      </c>
      <c r="AP67" s="21">
        <v>2129040.0000000019</v>
      </c>
      <c r="AQ67" s="22">
        <v>211541.4143999987</v>
      </c>
      <c r="AR67" s="23">
        <v>91938.153992000065</v>
      </c>
      <c r="AS67" s="21">
        <v>2044020.7999999956</v>
      </c>
      <c r="AT67" s="22">
        <v>203093.9066879992</v>
      </c>
      <c r="AU67" s="23">
        <v>109705.64903999997</v>
      </c>
      <c r="AV67" s="21">
        <v>2109693.6000000206</v>
      </c>
      <c r="AW67" s="22">
        <v>209619.15609599953</v>
      </c>
      <c r="AX67" s="23">
        <v>128142.57718399992</v>
      </c>
    </row>
    <row r="68" spans="1:50" x14ac:dyDescent="0.25">
      <c r="A68" s="16">
        <v>65</v>
      </c>
      <c r="B68" s="17" t="s">
        <v>711</v>
      </c>
      <c r="C68" s="161">
        <v>225</v>
      </c>
      <c r="D68" s="79">
        <v>0.47</v>
      </c>
      <c r="E68" s="79" t="s">
        <v>300</v>
      </c>
      <c r="F68" s="74">
        <v>37397</v>
      </c>
      <c r="G68" s="74">
        <v>39175</v>
      </c>
      <c r="H68" s="72" t="s">
        <v>604</v>
      </c>
      <c r="I68" s="70">
        <f t="shared" ref="I68:I98" si="8">O68+R68+U68+X68+AA68+AD68+AG68+AJ68+AM68+AP68+AS68+AV68</f>
        <v>3242275.1631999994</v>
      </c>
      <c r="J68" s="18">
        <f t="shared" ref="J68:J98" si="9">P68+S68+V68+Y68+AB68+AE68+AH68+AK68+AN68+AQ68+AT68+AW68</f>
        <v>423466.28811929608</v>
      </c>
      <c r="K68" s="19">
        <f t="shared" si="3"/>
        <v>0.13060775745552433</v>
      </c>
      <c r="L68" s="11">
        <f t="shared" ref="L68:L98" si="10">Q68+T68+W68+Z68+AC68+AF68+AI68+AL68+AO68+AR68+AU68+AX68</f>
        <v>287901.04631940002</v>
      </c>
      <c r="M68" s="12">
        <v>21173.3</v>
      </c>
      <c r="N68" s="129">
        <f t="shared" si="4"/>
        <v>266727.74631940003</v>
      </c>
      <c r="O68" s="21">
        <v>326057.38999999996</v>
      </c>
      <c r="P68" s="22">
        <v>47888.05</v>
      </c>
      <c r="Q68" s="23">
        <v>34929.599999999999</v>
      </c>
      <c r="R68" s="21">
        <v>296334.90000000002</v>
      </c>
      <c r="S68" s="22">
        <v>42687.040000000001</v>
      </c>
      <c r="T68" s="23">
        <v>31013.9</v>
      </c>
      <c r="U68" s="21">
        <v>321013.53000000003</v>
      </c>
      <c r="V68" s="22">
        <v>44428.27</v>
      </c>
      <c r="W68" s="23">
        <v>34083.31</v>
      </c>
      <c r="X68" s="21">
        <v>317685.46000000002</v>
      </c>
      <c r="Y68" s="22">
        <v>43967.67</v>
      </c>
      <c r="Z68" s="23">
        <v>32950.699999999997</v>
      </c>
      <c r="AA68" s="21">
        <v>247405.79</v>
      </c>
      <c r="AB68" s="22">
        <v>34240.959999999999</v>
      </c>
      <c r="AC68" s="23">
        <v>24918.38</v>
      </c>
      <c r="AD68" s="21">
        <v>204598.65000000002</v>
      </c>
      <c r="AE68" s="22">
        <v>27160.47</v>
      </c>
      <c r="AF68" s="23">
        <v>18234.97</v>
      </c>
      <c r="AG68" s="21">
        <v>198937.05920000005</v>
      </c>
      <c r="AH68" s="22">
        <v>24723.897717376003</v>
      </c>
      <c r="AI68" s="23">
        <v>15729.287724168009</v>
      </c>
      <c r="AJ68" s="21">
        <v>199743.40000000005</v>
      </c>
      <c r="AK68" s="22">
        <v>24258.835930000016</v>
      </c>
      <c r="AL68" s="23">
        <v>14706.064231048018</v>
      </c>
      <c r="AM68" s="21">
        <v>201817.74879999977</v>
      </c>
      <c r="AN68" s="22">
        <v>23941.639540143995</v>
      </c>
      <c r="AO68" s="23">
        <v>14700.770157247995</v>
      </c>
      <c r="AP68" s="21">
        <v>312074.49279999913</v>
      </c>
      <c r="AQ68" s="22">
        <v>37021.397080864081</v>
      </c>
      <c r="AR68" s="23">
        <v>19251.808174295988</v>
      </c>
      <c r="AS68" s="21">
        <v>303063.39760000037</v>
      </c>
      <c r="AT68" s="22">
        <v>35952.410857288014</v>
      </c>
      <c r="AU68" s="23">
        <v>22149.017724776015</v>
      </c>
      <c r="AV68" s="21">
        <v>313543.34479999996</v>
      </c>
      <c r="AW68" s="22">
        <v>37195.646993624032</v>
      </c>
      <c r="AX68" s="23">
        <v>25233.23830786398</v>
      </c>
    </row>
    <row r="69" spans="1:50" x14ac:dyDescent="0.25">
      <c r="A69" s="16">
        <v>66</v>
      </c>
      <c r="B69" s="17" t="s">
        <v>278</v>
      </c>
      <c r="C69" s="161">
        <v>233</v>
      </c>
      <c r="D69" s="79">
        <v>0.499</v>
      </c>
      <c r="E69" s="79" t="s">
        <v>300</v>
      </c>
      <c r="F69" s="74">
        <v>38293</v>
      </c>
      <c r="G69" s="74">
        <v>39326</v>
      </c>
      <c r="H69" s="72" t="s">
        <v>348</v>
      </c>
      <c r="I69" s="70">
        <f t="shared" si="8"/>
        <v>3589703.0007999996</v>
      </c>
      <c r="J69" s="18">
        <f t="shared" si="9"/>
        <v>466263.10939802247</v>
      </c>
      <c r="K69" s="19">
        <f t="shared" ref="K69:K98" si="11">J69/I69</f>
        <v>0.1298890491202507</v>
      </c>
      <c r="L69" s="11">
        <f t="shared" si="10"/>
        <v>318242.11978517938</v>
      </c>
      <c r="M69" s="12">
        <v>23313.170000000002</v>
      </c>
      <c r="N69" s="129">
        <f t="shared" ref="N69:N98" si="12">L69-M69</f>
        <v>294928.9497851794</v>
      </c>
      <c r="O69" s="21">
        <v>297079.21999999997</v>
      </c>
      <c r="P69" s="22">
        <v>43632.03</v>
      </c>
      <c r="Q69" s="23">
        <v>31748.080000000002</v>
      </c>
      <c r="R69" s="21">
        <v>298843.90000000002</v>
      </c>
      <c r="S69" s="22">
        <v>43048.46</v>
      </c>
      <c r="T69" s="23">
        <v>31277.53</v>
      </c>
      <c r="U69" s="21">
        <v>332139.75</v>
      </c>
      <c r="V69" s="22">
        <v>45968.14</v>
      </c>
      <c r="W69" s="23">
        <v>35276.83</v>
      </c>
      <c r="X69" s="21">
        <v>298328.96000000002</v>
      </c>
      <c r="Y69" s="22">
        <v>41288.730000000003</v>
      </c>
      <c r="Z69" s="23">
        <v>30959.96</v>
      </c>
      <c r="AA69" s="21">
        <v>281016.84999999998</v>
      </c>
      <c r="AB69" s="22">
        <v>38892.730000000003</v>
      </c>
      <c r="AC69" s="23">
        <v>28392.23</v>
      </c>
      <c r="AD69" s="21">
        <v>268650.13</v>
      </c>
      <c r="AE69" s="22">
        <v>35663.300000000003</v>
      </c>
      <c r="AF69" s="23">
        <v>24140.74</v>
      </c>
      <c r="AG69" s="21">
        <v>314705.46437999973</v>
      </c>
      <c r="AH69" s="22">
        <v>39111.595113146323</v>
      </c>
      <c r="AI69" s="23">
        <v>25321.424731980143</v>
      </c>
      <c r="AJ69" s="21">
        <v>297525.94669199991</v>
      </c>
      <c r="AK69" s="22">
        <v>36134.526225743386</v>
      </c>
      <c r="AL69" s="23">
        <v>22480.686776818631</v>
      </c>
      <c r="AM69" s="21">
        <v>310634.90940999996</v>
      </c>
      <c r="AN69" s="22">
        <v>36850.619303308296</v>
      </c>
      <c r="AO69" s="23">
        <v>23151.783980204447</v>
      </c>
      <c r="AP69" s="21">
        <v>246107.17773600001</v>
      </c>
      <c r="AQ69" s="22">
        <v>29195.694494821691</v>
      </c>
      <c r="AR69" s="23">
        <v>16076.738916345968</v>
      </c>
      <c r="AS69" s="21">
        <v>321540.47390800033</v>
      </c>
      <c r="AT69" s="22">
        <v>38144.346419706024</v>
      </c>
      <c r="AU69" s="23">
        <v>23515.065482254315</v>
      </c>
      <c r="AV69" s="21">
        <v>323130.21867400006</v>
      </c>
      <c r="AW69" s="22">
        <v>38332.937841296669</v>
      </c>
      <c r="AX69" s="23">
        <v>25901.049897575893</v>
      </c>
    </row>
    <row r="70" spans="1:50" x14ac:dyDescent="0.25">
      <c r="A70" s="16">
        <v>67</v>
      </c>
      <c r="B70" s="17" t="s">
        <v>712</v>
      </c>
      <c r="C70" s="161">
        <v>238</v>
      </c>
      <c r="D70" s="79">
        <v>0.99</v>
      </c>
      <c r="E70" s="79" t="s">
        <v>300</v>
      </c>
      <c r="F70" s="74">
        <v>41015</v>
      </c>
      <c r="G70" s="74">
        <v>41015</v>
      </c>
      <c r="H70" s="72" t="s">
        <v>306</v>
      </c>
      <c r="I70" s="70">
        <f t="shared" si="8"/>
        <v>7449308.3999999994</v>
      </c>
      <c r="J70" s="18">
        <f t="shared" si="9"/>
        <v>944245.65257499961</v>
      </c>
      <c r="K70" s="19">
        <f t="shared" si="11"/>
        <v>0.12675614995010809</v>
      </c>
      <c r="L70" s="11">
        <f t="shared" si="10"/>
        <v>631469.09572599991</v>
      </c>
      <c r="M70" s="12">
        <v>47212.29</v>
      </c>
      <c r="N70" s="129">
        <f t="shared" si="12"/>
        <v>584256.80572599987</v>
      </c>
      <c r="O70" s="21">
        <v>717164.7</v>
      </c>
      <c r="P70" s="22">
        <v>102325.06</v>
      </c>
      <c r="Q70" s="23">
        <v>73797.27</v>
      </c>
      <c r="R70" s="21">
        <v>648514.69999999995</v>
      </c>
      <c r="S70" s="22">
        <v>90753.15</v>
      </c>
      <c r="T70" s="23">
        <v>65170.79</v>
      </c>
      <c r="U70" s="21">
        <v>713938</v>
      </c>
      <c r="V70" s="22">
        <v>95988.96</v>
      </c>
      <c r="W70" s="23">
        <v>72933.47</v>
      </c>
      <c r="X70" s="21">
        <v>686201.4</v>
      </c>
      <c r="Y70" s="22">
        <v>92259.78</v>
      </c>
      <c r="Z70" s="23">
        <v>68366.429999999993</v>
      </c>
      <c r="AA70" s="21">
        <v>597567.6</v>
      </c>
      <c r="AB70" s="22">
        <v>80342.960000000006</v>
      </c>
      <c r="AC70" s="23">
        <v>57248.99</v>
      </c>
      <c r="AD70" s="21">
        <v>661980.69999999995</v>
      </c>
      <c r="AE70" s="22">
        <v>85369.03</v>
      </c>
      <c r="AF70" s="23">
        <v>56635.96</v>
      </c>
      <c r="AG70" s="21">
        <v>287991.20000000013</v>
      </c>
      <c r="AH70" s="22">
        <v>34769.177575999995</v>
      </c>
      <c r="AI70" s="23">
        <v>21628.506669999977</v>
      </c>
      <c r="AJ70" s="21">
        <v>382052.90000000031</v>
      </c>
      <c r="AK70" s="22">
        <v>45078.421670999895</v>
      </c>
      <c r="AL70" s="23">
        <v>26793.558608000018</v>
      </c>
      <c r="AM70" s="21">
        <v>645663.50000000012</v>
      </c>
      <c r="AN70" s="22">
        <v>74406.261739999914</v>
      </c>
      <c r="AO70" s="23">
        <v>44920.883195999937</v>
      </c>
      <c r="AP70" s="21">
        <v>707356.49999999988</v>
      </c>
      <c r="AQ70" s="22">
        <v>81515.763059999794</v>
      </c>
      <c r="AR70" s="23">
        <v>41236.83097499999</v>
      </c>
      <c r="AS70" s="21">
        <v>684211.99999999872</v>
      </c>
      <c r="AT70" s="22">
        <v>78848.590880000018</v>
      </c>
      <c r="AU70" s="23">
        <v>47604.803830000004</v>
      </c>
      <c r="AV70" s="21">
        <v>716665.19999999984</v>
      </c>
      <c r="AW70" s="22">
        <v>82588.497648000135</v>
      </c>
      <c r="AX70" s="23">
        <v>55131.602446999961</v>
      </c>
    </row>
    <row r="71" spans="1:50" x14ac:dyDescent="0.25">
      <c r="A71" s="16">
        <v>68</v>
      </c>
      <c r="B71" s="17" t="s">
        <v>712</v>
      </c>
      <c r="C71" s="161">
        <v>239</v>
      </c>
      <c r="D71" s="79">
        <v>0.99</v>
      </c>
      <c r="E71" s="79" t="s">
        <v>300</v>
      </c>
      <c r="F71" s="74">
        <v>41061</v>
      </c>
      <c r="G71" s="74">
        <v>41061</v>
      </c>
      <c r="H71" s="72" t="s">
        <v>307</v>
      </c>
      <c r="I71" s="70">
        <f t="shared" si="8"/>
        <v>7633900.8000000026</v>
      </c>
      <c r="J71" s="18">
        <f t="shared" si="9"/>
        <v>963224.90916400007</v>
      </c>
      <c r="K71" s="19">
        <f t="shared" si="11"/>
        <v>0.12617728922597471</v>
      </c>
      <c r="L71" s="11">
        <f t="shared" si="10"/>
        <v>641278.792747</v>
      </c>
      <c r="M71" s="12">
        <v>48161.24</v>
      </c>
      <c r="N71" s="129">
        <f t="shared" si="12"/>
        <v>593117.55274700001</v>
      </c>
      <c r="O71" s="21">
        <v>703940.7</v>
      </c>
      <c r="P71" s="22">
        <v>100438.26</v>
      </c>
      <c r="Q71" s="23">
        <v>72429.649999999994</v>
      </c>
      <c r="R71" s="21">
        <v>641421.9</v>
      </c>
      <c r="S71" s="22">
        <v>89760.58</v>
      </c>
      <c r="T71" s="23">
        <v>64469.14</v>
      </c>
      <c r="U71" s="21">
        <v>704868.6</v>
      </c>
      <c r="V71" s="22">
        <v>94769.58</v>
      </c>
      <c r="W71" s="23">
        <v>72087.850000000006</v>
      </c>
      <c r="X71" s="21">
        <v>647785.5</v>
      </c>
      <c r="Y71" s="22">
        <v>87094.76</v>
      </c>
      <c r="Z71" s="23">
        <v>64591.35</v>
      </c>
      <c r="AA71" s="21">
        <v>559008.9</v>
      </c>
      <c r="AB71" s="22">
        <v>75158.75</v>
      </c>
      <c r="AC71" s="23">
        <v>54229.06</v>
      </c>
      <c r="AD71" s="21">
        <v>480445.2</v>
      </c>
      <c r="AE71" s="22">
        <v>61958.21</v>
      </c>
      <c r="AF71" s="23">
        <v>41374.61</v>
      </c>
      <c r="AG71" s="21">
        <v>642281.09999999893</v>
      </c>
      <c r="AH71" s="22">
        <v>77542.597202999736</v>
      </c>
      <c r="AI71" s="23">
        <v>47944.402043999966</v>
      </c>
      <c r="AJ71" s="21">
        <v>543291.90000000037</v>
      </c>
      <c r="AK71" s="22">
        <v>64103.01128100045</v>
      </c>
      <c r="AL71" s="23">
        <v>38306.331677999959</v>
      </c>
      <c r="AM71" s="21">
        <v>659462.40000000026</v>
      </c>
      <c r="AN71" s="22">
        <v>75996.446976000036</v>
      </c>
      <c r="AO71" s="23">
        <v>46182.039386999975</v>
      </c>
      <c r="AP71" s="21">
        <v>713200.19999999949</v>
      </c>
      <c r="AQ71" s="22">
        <v>82189.191048000139</v>
      </c>
      <c r="AR71" s="23">
        <v>41917.819529999986</v>
      </c>
      <c r="AS71" s="21">
        <v>637109.40000000095</v>
      </c>
      <c r="AT71" s="22">
        <v>73420.487255999891</v>
      </c>
      <c r="AU71" s="23">
        <v>44112.232518000033</v>
      </c>
      <c r="AV71" s="21">
        <v>701085.00000000151</v>
      </c>
      <c r="AW71" s="22">
        <v>80793.035399999688</v>
      </c>
      <c r="AX71" s="23">
        <v>53634.307589999968</v>
      </c>
    </row>
    <row r="72" spans="1:50" x14ac:dyDescent="0.25">
      <c r="A72" s="16">
        <v>69</v>
      </c>
      <c r="B72" s="17" t="s">
        <v>279</v>
      </c>
      <c r="C72" s="161">
        <v>240</v>
      </c>
      <c r="D72" s="79">
        <v>4.8000000000000001E-2</v>
      </c>
      <c r="E72" s="79" t="s">
        <v>300</v>
      </c>
      <c r="F72" s="74">
        <v>40613</v>
      </c>
      <c r="G72" s="74">
        <v>40613</v>
      </c>
      <c r="H72" s="72" t="s">
        <v>349</v>
      </c>
      <c r="I72" s="70">
        <f t="shared" si="8"/>
        <v>259368.02159999992</v>
      </c>
      <c r="J72" s="18">
        <f t="shared" si="9"/>
        <v>42248.433453387988</v>
      </c>
      <c r="K72" s="19">
        <f t="shared" si="11"/>
        <v>0.16288990906729423</v>
      </c>
      <c r="L72" s="11">
        <f t="shared" si="10"/>
        <v>31206.883393815991</v>
      </c>
      <c r="M72" s="12">
        <v>6337.2800000000007</v>
      </c>
      <c r="N72" s="129">
        <f t="shared" si="12"/>
        <v>24869.603393815989</v>
      </c>
      <c r="O72" s="21">
        <v>23727.24</v>
      </c>
      <c r="P72" s="22">
        <v>4349.4399999999996</v>
      </c>
      <c r="Q72" s="23">
        <v>3395.55</v>
      </c>
      <c r="R72" s="21">
        <v>25071.11</v>
      </c>
      <c r="S72" s="22">
        <v>4514.8100000000004</v>
      </c>
      <c r="T72" s="23">
        <v>3529.96</v>
      </c>
      <c r="U72" s="21">
        <v>15681.75</v>
      </c>
      <c r="V72" s="22">
        <v>2722.82</v>
      </c>
      <c r="W72" s="23">
        <v>2218.0700000000002</v>
      </c>
      <c r="X72" s="21">
        <v>18452.05</v>
      </c>
      <c r="Y72" s="22">
        <v>3203.83</v>
      </c>
      <c r="Z72" s="23">
        <v>2570.04</v>
      </c>
      <c r="AA72" s="21">
        <v>13890.45</v>
      </c>
      <c r="AB72" s="22">
        <v>2411.8000000000002</v>
      </c>
      <c r="AC72" s="23">
        <v>1894.86</v>
      </c>
      <c r="AD72" s="21">
        <v>16441.55</v>
      </c>
      <c r="AE72" s="22">
        <v>2748.7</v>
      </c>
      <c r="AF72" s="23">
        <v>2041.19</v>
      </c>
      <c r="AG72" s="21">
        <v>25523.725599999994</v>
      </c>
      <c r="AH72" s="22">
        <v>4020.2420192559966</v>
      </c>
      <c r="AI72" s="23">
        <v>2877.8127159939986</v>
      </c>
      <c r="AJ72" s="21">
        <v>19240.552599999963</v>
      </c>
      <c r="AK72" s="22">
        <v>2968.4324551279992</v>
      </c>
      <c r="AL72" s="23">
        <v>2073.7815699860007</v>
      </c>
      <c r="AM72" s="21">
        <v>20700.185999999987</v>
      </c>
      <c r="AN72" s="22">
        <v>3126.97009716</v>
      </c>
      <c r="AO72" s="23">
        <v>2197.5552001739993</v>
      </c>
      <c r="AP72" s="21">
        <v>28639.71880000001</v>
      </c>
      <c r="AQ72" s="22">
        <v>4326.3159219280033</v>
      </c>
      <c r="AR72" s="23">
        <v>2741.7540624759972</v>
      </c>
      <c r="AS72" s="21">
        <v>23382.551399999982</v>
      </c>
      <c r="AT72" s="22">
        <v>3532.168214483997</v>
      </c>
      <c r="AU72" s="23">
        <v>2461.8261759699981</v>
      </c>
      <c r="AV72" s="21">
        <v>28617.137199999983</v>
      </c>
      <c r="AW72" s="22">
        <v>4322.904745431998</v>
      </c>
      <c r="AX72" s="23">
        <v>3204.4836692160002</v>
      </c>
    </row>
    <row r="73" spans="1:50" x14ac:dyDescent="0.25">
      <c r="A73" s="16">
        <v>70</v>
      </c>
      <c r="B73" s="17" t="s">
        <v>713</v>
      </c>
      <c r="C73" s="161">
        <v>14</v>
      </c>
      <c r="D73" s="79">
        <v>0.2</v>
      </c>
      <c r="E73" s="79" t="s">
        <v>300</v>
      </c>
      <c r="F73" s="74">
        <v>41100</v>
      </c>
      <c r="G73" s="74">
        <v>41100</v>
      </c>
      <c r="H73" s="72" t="s">
        <v>350</v>
      </c>
      <c r="I73" s="70">
        <f t="shared" si="8"/>
        <v>1633419.7323999996</v>
      </c>
      <c r="J73" s="18">
        <f t="shared" si="9"/>
        <v>234823.75887660796</v>
      </c>
      <c r="K73" s="19">
        <f t="shared" si="11"/>
        <v>0.14376204365523312</v>
      </c>
      <c r="L73" s="11">
        <f t="shared" si="10"/>
        <v>166560.14549069596</v>
      </c>
      <c r="M73" s="12">
        <v>11741.19</v>
      </c>
      <c r="N73" s="129">
        <f t="shared" si="12"/>
        <v>154818.95549069595</v>
      </c>
      <c r="O73" s="21">
        <v>141908.26</v>
      </c>
      <c r="P73" s="22">
        <v>23068.61</v>
      </c>
      <c r="Q73" s="23">
        <v>17426.84</v>
      </c>
      <c r="R73" s="21">
        <v>128381.5</v>
      </c>
      <c r="S73" s="22">
        <v>20469.150000000001</v>
      </c>
      <c r="T73" s="23">
        <v>15406.86</v>
      </c>
      <c r="U73" s="21">
        <v>141244.18</v>
      </c>
      <c r="V73" s="22">
        <v>21635.78</v>
      </c>
      <c r="W73" s="23">
        <v>17092.509999999998</v>
      </c>
      <c r="X73" s="21">
        <v>137251.49</v>
      </c>
      <c r="Y73" s="22">
        <v>21024.18</v>
      </c>
      <c r="Z73" s="23">
        <v>16252.3</v>
      </c>
      <c r="AA73" s="21">
        <v>129368.86</v>
      </c>
      <c r="AB73" s="22">
        <v>19816.72</v>
      </c>
      <c r="AC73" s="23">
        <v>14999.48</v>
      </c>
      <c r="AD73" s="21">
        <v>136358.82</v>
      </c>
      <c r="AE73" s="22">
        <v>20035.2</v>
      </c>
      <c r="AF73" s="23">
        <v>14222.58</v>
      </c>
      <c r="AG73" s="21">
        <v>136352.17600000004</v>
      </c>
      <c r="AH73" s="22">
        <v>18755.241808799972</v>
      </c>
      <c r="AI73" s="23">
        <v>12754.916652447999</v>
      </c>
      <c r="AJ73" s="21">
        <v>128037.90239999995</v>
      </c>
      <c r="AK73" s="22">
        <v>17210.854840607986</v>
      </c>
      <c r="AL73" s="23">
        <v>11251.188810183994</v>
      </c>
      <c r="AM73" s="21">
        <v>133939.21520000001</v>
      </c>
      <c r="AN73" s="22">
        <v>17586.218955759985</v>
      </c>
      <c r="AO73" s="23">
        <v>11619.121255335996</v>
      </c>
      <c r="AP73" s="21">
        <v>141528.13599999985</v>
      </c>
      <c r="AQ73" s="22">
        <v>18582.644256799987</v>
      </c>
      <c r="AR73" s="23">
        <v>10610.398756832001</v>
      </c>
      <c r="AS73" s="21">
        <v>137016.87919999997</v>
      </c>
      <c r="AT73" s="22">
        <v>17990.316238960011</v>
      </c>
      <c r="AU73" s="23">
        <v>11725.357617616002</v>
      </c>
      <c r="AV73" s="21">
        <v>142032.31359999991</v>
      </c>
      <c r="AW73" s="22">
        <v>18648.842775680008</v>
      </c>
      <c r="AX73" s="23">
        <v>13198.592398279994</v>
      </c>
    </row>
    <row r="74" spans="1:50" x14ac:dyDescent="0.25">
      <c r="A74" s="16">
        <v>71</v>
      </c>
      <c r="B74" s="17" t="s">
        <v>713</v>
      </c>
      <c r="C74" s="161">
        <v>15</v>
      </c>
      <c r="D74" s="79">
        <v>0.84</v>
      </c>
      <c r="E74" s="79" t="s">
        <v>300</v>
      </c>
      <c r="F74" s="74">
        <v>40234</v>
      </c>
      <c r="G74" s="74">
        <v>40234</v>
      </c>
      <c r="H74" s="72" t="s">
        <v>351</v>
      </c>
      <c r="I74" s="70">
        <f t="shared" si="8"/>
        <v>6244129.6199999982</v>
      </c>
      <c r="J74" s="18">
        <f t="shared" si="9"/>
        <v>787746.27555960021</v>
      </c>
      <c r="K74" s="19">
        <f t="shared" si="11"/>
        <v>0.12615789925892032</v>
      </c>
      <c r="L74" s="11">
        <f t="shared" si="10"/>
        <v>526906.18883440003</v>
      </c>
      <c r="M74" s="12">
        <v>39387.31</v>
      </c>
      <c r="N74" s="129">
        <f t="shared" si="12"/>
        <v>487518.87883440003</v>
      </c>
      <c r="O74" s="21">
        <v>590751.54</v>
      </c>
      <c r="P74" s="22">
        <v>84288.43</v>
      </c>
      <c r="Q74" s="23">
        <v>60784.66</v>
      </c>
      <c r="R74" s="21">
        <v>473828.76</v>
      </c>
      <c r="S74" s="22">
        <v>66307.600000000006</v>
      </c>
      <c r="T74" s="23">
        <v>47590.559999999998</v>
      </c>
      <c r="U74" s="21">
        <v>367581.12</v>
      </c>
      <c r="V74" s="22">
        <v>49421.279999999999</v>
      </c>
      <c r="W74" s="23">
        <v>37596.47</v>
      </c>
      <c r="X74" s="21">
        <v>534749.34</v>
      </c>
      <c r="Y74" s="22">
        <v>71897.05</v>
      </c>
      <c r="Z74" s="23">
        <v>53451.93</v>
      </c>
      <c r="AA74" s="21">
        <v>547180.86</v>
      </c>
      <c r="AB74" s="22">
        <v>73568.47</v>
      </c>
      <c r="AC74" s="23">
        <v>53002.44</v>
      </c>
      <c r="AD74" s="21">
        <v>559918.92000000004</v>
      </c>
      <c r="AE74" s="22">
        <v>72207.14</v>
      </c>
      <c r="AF74" s="23">
        <v>48402.94</v>
      </c>
      <c r="AG74" s="21">
        <v>580908.95999999926</v>
      </c>
      <c r="AH74" s="22">
        <v>70133.138740800016</v>
      </c>
      <c r="AI74" s="23">
        <v>44596.571644799995</v>
      </c>
      <c r="AJ74" s="21">
        <v>560942.76</v>
      </c>
      <c r="AK74" s="22">
        <v>66185.6362524</v>
      </c>
      <c r="AL74" s="23">
        <v>40432.596456599989</v>
      </c>
      <c r="AM74" s="21">
        <v>395869.85999999981</v>
      </c>
      <c r="AN74" s="22">
        <v>45620.042666400026</v>
      </c>
      <c r="AO74" s="23">
        <v>28379.793399600003</v>
      </c>
      <c r="AP74" s="21">
        <v>505536.36000000051</v>
      </c>
      <c r="AQ74" s="22">
        <v>58258.010126399997</v>
      </c>
      <c r="AR74" s="23">
        <v>29710.562375399993</v>
      </c>
      <c r="AS74" s="21">
        <v>549763.07999999996</v>
      </c>
      <c r="AT74" s="22">
        <v>63354.697339200036</v>
      </c>
      <c r="AU74" s="23">
        <v>38416.262956800005</v>
      </c>
      <c r="AV74" s="21">
        <v>577098.05999999982</v>
      </c>
      <c r="AW74" s="22">
        <v>66504.780434399974</v>
      </c>
      <c r="AX74" s="23">
        <v>44541.402001199967</v>
      </c>
    </row>
    <row r="75" spans="1:50" x14ac:dyDescent="0.25">
      <c r="A75" s="16">
        <v>72</v>
      </c>
      <c r="B75" s="17" t="s">
        <v>713</v>
      </c>
      <c r="C75" s="161">
        <v>13</v>
      </c>
      <c r="D75" s="79">
        <v>0.2</v>
      </c>
      <c r="E75" s="79" t="s">
        <v>300</v>
      </c>
      <c r="F75" s="74">
        <v>41025</v>
      </c>
      <c r="G75" s="74">
        <v>41064</v>
      </c>
      <c r="H75" s="72" t="s">
        <v>352</v>
      </c>
      <c r="I75" s="70">
        <f t="shared" si="8"/>
        <v>1608209.9840000002</v>
      </c>
      <c r="J75" s="18">
        <f t="shared" si="9"/>
        <v>231364.17062744003</v>
      </c>
      <c r="K75" s="19">
        <f t="shared" si="11"/>
        <v>0.14386440385849514</v>
      </c>
      <c r="L75" s="11">
        <f t="shared" si="10"/>
        <v>164237.15485535999</v>
      </c>
      <c r="M75" s="12">
        <v>11568.22</v>
      </c>
      <c r="N75" s="129">
        <f t="shared" si="12"/>
        <v>152668.93485535998</v>
      </c>
      <c r="O75" s="21">
        <v>141934.51</v>
      </c>
      <c r="P75" s="22">
        <v>23072.87</v>
      </c>
      <c r="Q75" s="23">
        <v>17429.419999999998</v>
      </c>
      <c r="R75" s="21">
        <v>126557.3</v>
      </c>
      <c r="S75" s="22">
        <v>20178.3</v>
      </c>
      <c r="T75" s="23">
        <v>15207.87</v>
      </c>
      <c r="U75" s="21">
        <v>139871.73000000001</v>
      </c>
      <c r="V75" s="22">
        <v>21425.55</v>
      </c>
      <c r="W75" s="23">
        <v>16919.009999999998</v>
      </c>
      <c r="X75" s="21">
        <v>132343.01999999999</v>
      </c>
      <c r="Y75" s="22">
        <v>20272.3</v>
      </c>
      <c r="Z75" s="23">
        <v>15712.23</v>
      </c>
      <c r="AA75" s="21">
        <v>139713.24</v>
      </c>
      <c r="AB75" s="22">
        <v>21401.27</v>
      </c>
      <c r="AC75" s="23">
        <v>16168.91</v>
      </c>
      <c r="AD75" s="21">
        <v>130127.92</v>
      </c>
      <c r="AE75" s="22">
        <v>19119.7</v>
      </c>
      <c r="AF75" s="23">
        <v>13473.49</v>
      </c>
      <c r="AG75" s="21">
        <v>121591.848</v>
      </c>
      <c r="AH75" s="22">
        <v>16724.958692400007</v>
      </c>
      <c r="AI75" s="23">
        <v>11258.858935359984</v>
      </c>
      <c r="AJ75" s="21">
        <v>128582.152</v>
      </c>
      <c r="AK75" s="22">
        <v>17284.012871840001</v>
      </c>
      <c r="AL75" s="23">
        <v>11344.64835471999</v>
      </c>
      <c r="AM75" s="21">
        <v>125733.37599999996</v>
      </c>
      <c r="AN75" s="22">
        <v>16508.792268800007</v>
      </c>
      <c r="AO75" s="23">
        <v>11020.280906080005</v>
      </c>
      <c r="AP75" s="21">
        <v>141672.31200000012</v>
      </c>
      <c r="AQ75" s="22">
        <v>18601.574565600018</v>
      </c>
      <c r="AR75" s="23">
        <v>10684.554984639994</v>
      </c>
      <c r="AS75" s="21">
        <v>137633.37599999981</v>
      </c>
      <c r="AT75" s="22">
        <v>18071.262268800008</v>
      </c>
      <c r="AU75" s="23">
        <v>11774.88585703999</v>
      </c>
      <c r="AV75" s="21">
        <v>142449.2000000003</v>
      </c>
      <c r="AW75" s="22">
        <v>18703.579959999992</v>
      </c>
      <c r="AX75" s="23">
        <v>13242.995817520003</v>
      </c>
    </row>
    <row r="76" spans="1:50" x14ac:dyDescent="0.25">
      <c r="A76" s="16">
        <v>73</v>
      </c>
      <c r="B76" s="17" t="s">
        <v>714</v>
      </c>
      <c r="C76" s="161">
        <v>382</v>
      </c>
      <c r="D76" s="79">
        <v>1.6719999999999999</v>
      </c>
      <c r="E76" s="79" t="s">
        <v>300</v>
      </c>
      <c r="F76" s="81">
        <v>41898</v>
      </c>
      <c r="G76" s="81">
        <v>41898</v>
      </c>
      <c r="H76" s="72" t="s">
        <v>605</v>
      </c>
      <c r="I76" s="70">
        <f t="shared" si="8"/>
        <v>12377000.00000003</v>
      </c>
      <c r="J76" s="18">
        <f t="shared" si="9"/>
        <v>1411499.2128960018</v>
      </c>
      <c r="K76" s="19">
        <f t="shared" si="11"/>
        <v>0.11404211140793394</v>
      </c>
      <c r="L76" s="11">
        <f t="shared" si="10"/>
        <v>893492.83256400144</v>
      </c>
      <c r="M76" s="12">
        <v>70574.960000000021</v>
      </c>
      <c r="N76" s="129">
        <f t="shared" si="12"/>
        <v>822917.87256400147</v>
      </c>
      <c r="O76" s="21">
        <v>1214487.2</v>
      </c>
      <c r="P76" s="22">
        <v>156717.43</v>
      </c>
      <c r="Q76" s="23">
        <v>108426.11</v>
      </c>
      <c r="R76" s="21">
        <v>1083884.8</v>
      </c>
      <c r="S76" s="22">
        <v>137024.72</v>
      </c>
      <c r="T76" s="23">
        <v>94329.31</v>
      </c>
      <c r="U76" s="21">
        <v>1198722.8</v>
      </c>
      <c r="V76" s="22">
        <v>145261.23000000001</v>
      </c>
      <c r="W76" s="23">
        <v>106705.51</v>
      </c>
      <c r="X76" s="21">
        <v>1173032</v>
      </c>
      <c r="Y76" s="22">
        <v>142148.01999999999</v>
      </c>
      <c r="Z76" s="23">
        <v>101634.83</v>
      </c>
      <c r="AA76" s="21">
        <v>1194966.3999999999</v>
      </c>
      <c r="AB76" s="22">
        <v>144806.03</v>
      </c>
      <c r="AC76" s="23">
        <v>99990.85</v>
      </c>
      <c r="AD76" s="21">
        <v>610168.4</v>
      </c>
      <c r="AE76" s="22">
        <v>70742.92</v>
      </c>
      <c r="AF76" s="23">
        <v>45461.54</v>
      </c>
      <c r="AG76" s="21">
        <v>974767.99999999965</v>
      </c>
      <c r="AH76" s="22">
        <v>105343.17776000011</v>
      </c>
      <c r="AI76" s="23">
        <v>62782.740067999941</v>
      </c>
      <c r="AJ76" s="21">
        <v>1074549.1999999993</v>
      </c>
      <c r="AK76" s="22">
        <v>113311.21314000021</v>
      </c>
      <c r="AL76" s="23">
        <v>63399.525720000034</v>
      </c>
      <c r="AM76" s="21">
        <v>1090110.8000000017</v>
      </c>
      <c r="AN76" s="22">
        <v>112096.09356400023</v>
      </c>
      <c r="AO76" s="23">
        <v>63936.488507999886</v>
      </c>
      <c r="AP76" s="21">
        <v>1210259.2000000025</v>
      </c>
      <c r="AQ76" s="22">
        <v>124450.9535359994</v>
      </c>
      <c r="AR76" s="23">
        <v>56078.477407999992</v>
      </c>
      <c r="AS76" s="21">
        <v>1177470.400000002</v>
      </c>
      <c r="AT76" s="22">
        <v>121079.28123199914</v>
      </c>
      <c r="AU76" s="23">
        <v>67274.808952000079</v>
      </c>
      <c r="AV76" s="21">
        <v>374580.80000002327</v>
      </c>
      <c r="AW76" s="22">
        <v>38518.143664002426</v>
      </c>
      <c r="AX76" s="23">
        <v>23472.641908001347</v>
      </c>
    </row>
    <row r="77" spans="1:50" x14ac:dyDescent="0.25">
      <c r="A77" s="16">
        <v>74</v>
      </c>
      <c r="B77" s="17" t="s">
        <v>714</v>
      </c>
      <c r="C77" s="161">
        <v>16</v>
      </c>
      <c r="D77" s="79">
        <v>3.9</v>
      </c>
      <c r="E77" s="79" t="s">
        <v>300</v>
      </c>
      <c r="F77" s="74">
        <v>41381</v>
      </c>
      <c r="G77" s="74">
        <v>41381</v>
      </c>
      <c r="H77" s="72" t="s">
        <v>353</v>
      </c>
      <c r="I77" s="70">
        <f t="shared" si="8"/>
        <v>27948247.799999993</v>
      </c>
      <c r="J77" s="18">
        <f t="shared" si="9"/>
        <v>3052561.2130489927</v>
      </c>
      <c r="K77" s="19">
        <f t="shared" si="11"/>
        <v>0.10922191741297618</v>
      </c>
      <c r="L77" s="11">
        <f t="shared" si="10"/>
        <v>1899077.6004859998</v>
      </c>
      <c r="M77" s="12">
        <v>152628.06000000003</v>
      </c>
      <c r="N77" s="129">
        <f t="shared" si="12"/>
        <v>1746449.5404859998</v>
      </c>
      <c r="O77" s="21">
        <v>2775445.8</v>
      </c>
      <c r="P77" s="22">
        <v>342878.57</v>
      </c>
      <c r="Q77" s="23">
        <v>232533.71</v>
      </c>
      <c r="R77" s="21">
        <v>2316306.2999999998</v>
      </c>
      <c r="S77" s="22">
        <v>280342.55</v>
      </c>
      <c r="T77" s="23">
        <v>189549.94</v>
      </c>
      <c r="U77" s="21">
        <v>2737684.5</v>
      </c>
      <c r="V77" s="22">
        <v>317598.78000000003</v>
      </c>
      <c r="W77" s="23">
        <v>229467.35</v>
      </c>
      <c r="X77" s="21">
        <v>2294482.5</v>
      </c>
      <c r="Y77" s="22">
        <v>266182.90999999997</v>
      </c>
      <c r="Z77" s="23">
        <v>186799.85</v>
      </c>
      <c r="AA77" s="21">
        <v>2831169.6</v>
      </c>
      <c r="AB77" s="22">
        <v>328443.99</v>
      </c>
      <c r="AC77" s="23">
        <v>222822.25</v>
      </c>
      <c r="AD77" s="21">
        <v>2340315.6</v>
      </c>
      <c r="AE77" s="22">
        <v>259751.63</v>
      </c>
      <c r="AF77" s="23">
        <v>157551.96</v>
      </c>
      <c r="AG77" s="21">
        <v>1284579.9000000022</v>
      </c>
      <c r="AH77" s="22">
        <v>132902.63645400031</v>
      </c>
      <c r="AI77" s="23">
        <v>73918.337396999996</v>
      </c>
      <c r="AJ77" s="21">
        <v>2138756.100000001</v>
      </c>
      <c r="AK77" s="22">
        <v>215907.42829500043</v>
      </c>
      <c r="AL77" s="23">
        <v>115468.36342799979</v>
      </c>
      <c r="AM77" s="21">
        <v>1796258.1</v>
      </c>
      <c r="AN77" s="22">
        <v>176823.64736399948</v>
      </c>
      <c r="AO77" s="23">
        <v>97423.652345999915</v>
      </c>
      <c r="AP77" s="21">
        <v>1971007.5000000047</v>
      </c>
      <c r="AQ77" s="22">
        <v>194025.97829999976</v>
      </c>
      <c r="AR77" s="23">
        <v>84085.281498000055</v>
      </c>
      <c r="AS77" s="21">
        <v>2648393.0999999987</v>
      </c>
      <c r="AT77" s="22">
        <v>260707.81676399655</v>
      </c>
      <c r="AU77" s="23">
        <v>140088.11139299988</v>
      </c>
      <c r="AV77" s="21">
        <v>2813848.7999999891</v>
      </c>
      <c r="AW77" s="22">
        <v>276995.27587199619</v>
      </c>
      <c r="AX77" s="23">
        <v>169368.79442399993</v>
      </c>
    </row>
    <row r="78" spans="1:50" x14ac:dyDescent="0.25">
      <c r="A78" s="16">
        <v>75</v>
      </c>
      <c r="B78" s="17" t="s">
        <v>653</v>
      </c>
      <c r="C78" s="161">
        <v>20</v>
      </c>
      <c r="D78" s="79">
        <v>2.33</v>
      </c>
      <c r="E78" s="79" t="s">
        <v>300</v>
      </c>
      <c r="F78" s="74">
        <v>39965</v>
      </c>
      <c r="G78" s="74">
        <v>39972</v>
      </c>
      <c r="H78" s="72" t="s">
        <v>354</v>
      </c>
      <c r="I78" s="70">
        <f t="shared" si="8"/>
        <v>14927707.07</v>
      </c>
      <c r="J78" s="18">
        <f t="shared" si="9"/>
        <v>1656680.2238529997</v>
      </c>
      <c r="K78" s="19">
        <f t="shared" si="11"/>
        <v>0.11098022061153694</v>
      </c>
      <c r="L78" s="11">
        <f t="shared" si="10"/>
        <v>1020830.10953125</v>
      </c>
      <c r="M78" s="12">
        <v>82834.02</v>
      </c>
      <c r="N78" s="129">
        <f t="shared" si="12"/>
        <v>937996.08953124995</v>
      </c>
      <c r="O78" s="21">
        <v>1007727.68</v>
      </c>
      <c r="P78" s="22">
        <v>127971.34</v>
      </c>
      <c r="Q78" s="23">
        <v>87773.9</v>
      </c>
      <c r="R78" s="21">
        <v>976319.63</v>
      </c>
      <c r="S78" s="22">
        <v>121463.93</v>
      </c>
      <c r="T78" s="23">
        <v>83121.42</v>
      </c>
      <c r="U78" s="21">
        <v>1036579.2</v>
      </c>
      <c r="V78" s="22">
        <v>123622.44</v>
      </c>
      <c r="W78" s="23">
        <v>90313.57</v>
      </c>
      <c r="X78" s="21">
        <v>1553366.33</v>
      </c>
      <c r="Y78" s="22">
        <v>185254.47</v>
      </c>
      <c r="Z78" s="23">
        <v>131276.56</v>
      </c>
      <c r="AA78" s="21">
        <v>1469819.78</v>
      </c>
      <c r="AB78" s="22">
        <v>175290.71</v>
      </c>
      <c r="AC78" s="23">
        <v>119563.38</v>
      </c>
      <c r="AD78" s="21">
        <v>1236909.45</v>
      </c>
      <c r="AE78" s="22">
        <v>141119</v>
      </c>
      <c r="AF78" s="23">
        <v>84985.77</v>
      </c>
      <c r="AG78" s="21">
        <v>1058454.5999999999</v>
      </c>
      <c r="AH78" s="22">
        <v>112566.64670999993</v>
      </c>
      <c r="AI78" s="23">
        <v>63938.746875750032</v>
      </c>
      <c r="AJ78" s="21">
        <v>1045851.1500000003</v>
      </c>
      <c r="AK78" s="22">
        <v>108527.9738355001</v>
      </c>
      <c r="AL78" s="23">
        <v>58119.238109999969</v>
      </c>
      <c r="AM78" s="21">
        <v>1070578.4999999995</v>
      </c>
      <c r="AN78" s="22">
        <v>108331.83841500008</v>
      </c>
      <c r="AO78" s="23">
        <v>59150.185056000031</v>
      </c>
      <c r="AP78" s="21">
        <v>1389057.5250000001</v>
      </c>
      <c r="AQ78" s="22">
        <v>140558.73095474983</v>
      </c>
      <c r="AR78" s="23">
        <v>60928.490656500107</v>
      </c>
      <c r="AS78" s="21">
        <v>1516987.3499999996</v>
      </c>
      <c r="AT78" s="22">
        <v>153503.94994649998</v>
      </c>
      <c r="AU78" s="23">
        <v>83541.509281499908</v>
      </c>
      <c r="AV78" s="21">
        <v>1566055.875</v>
      </c>
      <c r="AW78" s="22">
        <v>158469.19399125021</v>
      </c>
      <c r="AX78" s="23">
        <v>98117.33955150003</v>
      </c>
    </row>
    <row r="79" spans="1:50" x14ac:dyDescent="0.25">
      <c r="A79" s="16">
        <v>76</v>
      </c>
      <c r="B79" s="17" t="s">
        <v>653</v>
      </c>
      <c r="C79" s="161">
        <v>19</v>
      </c>
      <c r="D79" s="79">
        <v>0.5</v>
      </c>
      <c r="E79" s="79" t="s">
        <v>300</v>
      </c>
      <c r="F79" s="74">
        <v>37935</v>
      </c>
      <c r="G79" s="74">
        <v>39173</v>
      </c>
      <c r="H79" s="72" t="s">
        <v>355</v>
      </c>
      <c r="I79" s="70">
        <f t="shared" si="8"/>
        <v>3528573.5000000009</v>
      </c>
      <c r="J79" s="18">
        <f t="shared" si="9"/>
        <v>460497.82719900017</v>
      </c>
      <c r="K79" s="19">
        <f t="shared" si="11"/>
        <v>0.13050538048846086</v>
      </c>
      <c r="L79" s="11">
        <f t="shared" si="10"/>
        <v>312831.45913540001</v>
      </c>
      <c r="M79" s="12">
        <v>23024.899999999998</v>
      </c>
      <c r="N79" s="129">
        <f t="shared" si="12"/>
        <v>289806.55913539999</v>
      </c>
      <c r="O79" s="21">
        <v>329669.5</v>
      </c>
      <c r="P79" s="22">
        <v>48418.559999999998</v>
      </c>
      <c r="Q79" s="23">
        <v>35350.61</v>
      </c>
      <c r="R79" s="21">
        <v>305825.14</v>
      </c>
      <c r="S79" s="22">
        <v>44054.11</v>
      </c>
      <c r="T79" s="23">
        <v>32000.82</v>
      </c>
      <c r="U79" s="21">
        <v>343432.82</v>
      </c>
      <c r="V79" s="22">
        <v>47531.1</v>
      </c>
      <c r="W79" s="23">
        <v>36464.480000000003</v>
      </c>
      <c r="X79" s="21">
        <v>334262.12</v>
      </c>
      <c r="Y79" s="22">
        <v>46261.88</v>
      </c>
      <c r="Z79" s="23">
        <v>34610.449999999997</v>
      </c>
      <c r="AA79" s="21">
        <v>320761.09999999998</v>
      </c>
      <c r="AB79" s="22">
        <v>44393.34</v>
      </c>
      <c r="AC79" s="23">
        <v>32192.17</v>
      </c>
      <c r="AD79" s="21">
        <v>229835.2</v>
      </c>
      <c r="AE79" s="22">
        <v>30510.62</v>
      </c>
      <c r="AF79" s="23">
        <v>20047.099999999999</v>
      </c>
      <c r="AG79" s="21">
        <v>218093.84000000008</v>
      </c>
      <c r="AH79" s="22">
        <v>27104.702435200037</v>
      </c>
      <c r="AI79" s="23">
        <v>16859.710803999998</v>
      </c>
      <c r="AJ79" s="21">
        <v>213557.32000000004</v>
      </c>
      <c r="AK79" s="22">
        <v>25936.536513999959</v>
      </c>
      <c r="AL79" s="23">
        <v>15570.763305000008</v>
      </c>
      <c r="AM79" s="21">
        <v>241104.93999999983</v>
      </c>
      <c r="AN79" s="22">
        <v>28602.279032199996</v>
      </c>
      <c r="AO79" s="23">
        <v>17511.275406600002</v>
      </c>
      <c r="AP79" s="21">
        <v>301477.02000000037</v>
      </c>
      <c r="AQ79" s="22">
        <v>35764.218882600158</v>
      </c>
      <c r="AR79" s="23">
        <v>19204.228507999997</v>
      </c>
      <c r="AS79" s="21">
        <v>340029.46000000008</v>
      </c>
      <c r="AT79" s="22">
        <v>40337.694839799973</v>
      </c>
      <c r="AU79" s="23">
        <v>24840.533422000015</v>
      </c>
      <c r="AV79" s="21">
        <v>350525.0400000005</v>
      </c>
      <c r="AW79" s="22">
        <v>41582.785495200107</v>
      </c>
      <c r="AX79" s="23">
        <v>28179.317689799984</v>
      </c>
    </row>
    <row r="80" spans="1:50" x14ac:dyDescent="0.25">
      <c r="A80" s="16">
        <v>77</v>
      </c>
      <c r="B80" s="17" t="s">
        <v>715</v>
      </c>
      <c r="C80" s="161">
        <v>245</v>
      </c>
      <c r="D80" s="79">
        <v>0.2</v>
      </c>
      <c r="E80" s="79" t="s">
        <v>300</v>
      </c>
      <c r="F80" s="74">
        <v>41418</v>
      </c>
      <c r="G80" s="74">
        <v>41418</v>
      </c>
      <c r="H80" s="72" t="s">
        <v>606</v>
      </c>
      <c r="I80" s="70">
        <f t="shared" si="8"/>
        <v>1426841.0699999991</v>
      </c>
      <c r="J80" s="18">
        <f t="shared" si="9"/>
        <v>201688.01686784005</v>
      </c>
      <c r="K80" s="19">
        <f t="shared" si="11"/>
        <v>0.14135282555879905</v>
      </c>
      <c r="L80" s="11">
        <f t="shared" si="10"/>
        <v>141072.72089688</v>
      </c>
      <c r="M80" s="12">
        <v>30253.21</v>
      </c>
      <c r="N80" s="129">
        <f t="shared" si="12"/>
        <v>110819.51089688001</v>
      </c>
      <c r="O80" s="21">
        <v>109785.91</v>
      </c>
      <c r="P80" s="22">
        <v>17846.8</v>
      </c>
      <c r="Q80" s="23">
        <v>13553.37</v>
      </c>
      <c r="R80" s="21">
        <v>0</v>
      </c>
      <c r="S80" s="22">
        <v>0</v>
      </c>
      <c r="T80" s="23">
        <v>0</v>
      </c>
      <c r="U80" s="21">
        <v>61894.52</v>
      </c>
      <c r="V80" s="22">
        <v>9481</v>
      </c>
      <c r="W80" s="23">
        <v>7482.84</v>
      </c>
      <c r="X80" s="21">
        <v>138433.44</v>
      </c>
      <c r="Y80" s="22">
        <v>21205.23</v>
      </c>
      <c r="Z80" s="23">
        <v>16391.990000000002</v>
      </c>
      <c r="AA80" s="21">
        <v>140605.62</v>
      </c>
      <c r="AB80" s="22">
        <v>21537.97</v>
      </c>
      <c r="AC80" s="23">
        <v>16273.97</v>
      </c>
      <c r="AD80" s="21">
        <v>137013.18</v>
      </c>
      <c r="AE80" s="22">
        <v>20131.349999999999</v>
      </c>
      <c r="AF80" s="23">
        <v>14293.14</v>
      </c>
      <c r="AG80" s="21">
        <v>139546.66880000016</v>
      </c>
      <c r="AH80" s="22">
        <v>19194.644293440037</v>
      </c>
      <c r="AI80" s="23">
        <v>13013.885520143986</v>
      </c>
      <c r="AJ80" s="21">
        <v>140566.43199999983</v>
      </c>
      <c r="AK80" s="22">
        <v>18894.939789439999</v>
      </c>
      <c r="AL80" s="23">
        <v>12395.019567064002</v>
      </c>
      <c r="AM80" s="21">
        <v>138120.2999999999</v>
      </c>
      <c r="AN80" s="22">
        <v>18135.195390000026</v>
      </c>
      <c r="AO80" s="23">
        <v>12029.298393880003</v>
      </c>
      <c r="AP80" s="21">
        <v>141977.27599999978</v>
      </c>
      <c r="AQ80" s="22">
        <v>18641.616338799984</v>
      </c>
      <c r="AR80" s="23">
        <v>10735.975269463979</v>
      </c>
      <c r="AS80" s="21">
        <v>138792.35439999984</v>
      </c>
      <c r="AT80" s="22">
        <v>18223.43613272002</v>
      </c>
      <c r="AU80" s="23">
        <v>11875.495885784021</v>
      </c>
      <c r="AV80" s="21">
        <v>140105.36879999985</v>
      </c>
      <c r="AW80" s="22">
        <v>18395.83492343999</v>
      </c>
      <c r="AX80" s="23">
        <v>13027.736260544005</v>
      </c>
    </row>
    <row r="81" spans="1:50" x14ac:dyDescent="0.25">
      <c r="A81" s="16">
        <v>78</v>
      </c>
      <c r="B81" s="17" t="s">
        <v>716</v>
      </c>
      <c r="C81" s="161">
        <v>248</v>
      </c>
      <c r="D81" s="79">
        <v>1.56</v>
      </c>
      <c r="E81" s="79" t="s">
        <v>300</v>
      </c>
      <c r="F81" s="74">
        <v>41199</v>
      </c>
      <c r="G81" s="74">
        <v>41199</v>
      </c>
      <c r="H81" s="72" t="s">
        <v>356</v>
      </c>
      <c r="I81" s="70">
        <f t="shared" si="8"/>
        <v>5885316.5200000014</v>
      </c>
      <c r="J81" s="18">
        <f t="shared" si="9"/>
        <v>685322.90093</v>
      </c>
      <c r="K81" s="19">
        <f t="shared" si="11"/>
        <v>0.1164462265710052</v>
      </c>
      <c r="L81" s="11">
        <f t="shared" si="10"/>
        <v>445035.39890799997</v>
      </c>
      <c r="M81" s="12">
        <v>102798.44</v>
      </c>
      <c r="N81" s="129">
        <f t="shared" si="12"/>
        <v>342236.95890799997</v>
      </c>
      <c r="O81" s="21">
        <v>1076186.3600000001</v>
      </c>
      <c r="P81" s="22">
        <v>138871.09</v>
      </c>
      <c r="Q81" s="23">
        <v>95565.41</v>
      </c>
      <c r="R81" s="21">
        <v>962522.48</v>
      </c>
      <c r="S81" s="22">
        <v>121682.09</v>
      </c>
      <c r="T81" s="23">
        <v>83305.52</v>
      </c>
      <c r="U81" s="21">
        <v>922273.44</v>
      </c>
      <c r="V81" s="22">
        <v>111761.1</v>
      </c>
      <c r="W81" s="23">
        <v>81544.98</v>
      </c>
      <c r="X81" s="21">
        <v>666996.68000000005</v>
      </c>
      <c r="Y81" s="22">
        <v>80826.66</v>
      </c>
      <c r="Z81" s="23">
        <v>57836.15</v>
      </c>
      <c r="AA81" s="21">
        <v>3266.56</v>
      </c>
      <c r="AB81" s="22">
        <v>395.84</v>
      </c>
      <c r="AC81" s="23">
        <v>257.64999999999998</v>
      </c>
      <c r="AD81" s="21">
        <v>0</v>
      </c>
      <c r="AE81" s="22">
        <v>0</v>
      </c>
      <c r="AF81" s="23">
        <v>0</v>
      </c>
      <c r="AG81" s="21">
        <v>0</v>
      </c>
      <c r="AH81" s="22">
        <v>0</v>
      </c>
      <c r="AI81" s="23">
        <v>0</v>
      </c>
      <c r="AJ81" s="21">
        <v>0</v>
      </c>
      <c r="AK81" s="22">
        <v>0</v>
      </c>
      <c r="AL81" s="23">
        <v>0</v>
      </c>
      <c r="AM81" s="21">
        <v>0</v>
      </c>
      <c r="AN81" s="22">
        <v>0</v>
      </c>
      <c r="AO81" s="23">
        <v>0</v>
      </c>
      <c r="AP81" s="21">
        <v>494116.12000000029</v>
      </c>
      <c r="AQ81" s="22">
        <v>50809.960619600024</v>
      </c>
      <c r="AR81" s="23">
        <v>21427.121238400006</v>
      </c>
      <c r="AS81" s="21">
        <v>846346.75999999978</v>
      </c>
      <c r="AT81" s="22">
        <v>87029.837330799899</v>
      </c>
      <c r="AU81" s="23">
        <v>47286.091488400016</v>
      </c>
      <c r="AV81" s="21">
        <v>913608.12000000128</v>
      </c>
      <c r="AW81" s="22">
        <v>93946.32297959998</v>
      </c>
      <c r="AX81" s="23">
        <v>57812.476181199971</v>
      </c>
    </row>
    <row r="82" spans="1:50" x14ac:dyDescent="0.25">
      <c r="A82" s="16">
        <v>79</v>
      </c>
      <c r="B82" s="17" t="s">
        <v>280</v>
      </c>
      <c r="C82" s="161">
        <v>250</v>
      </c>
      <c r="D82" s="79">
        <v>0.14000000000000001</v>
      </c>
      <c r="E82" s="79" t="s">
        <v>300</v>
      </c>
      <c r="F82" s="74">
        <v>40217</v>
      </c>
      <c r="G82" s="74">
        <v>40217</v>
      </c>
      <c r="H82" s="72" t="s">
        <v>357</v>
      </c>
      <c r="I82" s="70">
        <f t="shared" si="8"/>
        <v>528066.83600000013</v>
      </c>
      <c r="J82" s="18">
        <f t="shared" si="9"/>
        <v>79927.981556319995</v>
      </c>
      <c r="K82" s="19">
        <f t="shared" si="11"/>
        <v>0.15135959334571802</v>
      </c>
      <c r="L82" s="11">
        <f t="shared" si="10"/>
        <v>58076.526485400005</v>
      </c>
      <c r="M82" s="12">
        <v>11989.2</v>
      </c>
      <c r="N82" s="129">
        <f t="shared" si="12"/>
        <v>46087.326485400001</v>
      </c>
      <c r="O82" s="21">
        <v>80178.64</v>
      </c>
      <c r="P82" s="22">
        <v>13348.14</v>
      </c>
      <c r="Q82" s="23">
        <v>10157.16</v>
      </c>
      <c r="R82" s="21">
        <v>86818.07</v>
      </c>
      <c r="S82" s="22">
        <v>14175.65</v>
      </c>
      <c r="T82" s="23">
        <v>10727.67</v>
      </c>
      <c r="U82" s="21">
        <v>67733.850000000006</v>
      </c>
      <c r="V82" s="22">
        <v>10626.09</v>
      </c>
      <c r="W82" s="23">
        <v>8417.69</v>
      </c>
      <c r="X82" s="21">
        <v>64205.95</v>
      </c>
      <c r="Y82" s="22">
        <v>10072.629999999999</v>
      </c>
      <c r="Z82" s="23">
        <v>7860.54</v>
      </c>
      <c r="AA82" s="21">
        <v>39438.5</v>
      </c>
      <c r="AB82" s="22">
        <v>6187.11</v>
      </c>
      <c r="AC82" s="23">
        <v>4680.26</v>
      </c>
      <c r="AD82" s="21">
        <v>655.97</v>
      </c>
      <c r="AE82" s="22">
        <v>98.71</v>
      </c>
      <c r="AF82" s="23">
        <v>77.599999999999994</v>
      </c>
      <c r="AG82" s="21">
        <v>0</v>
      </c>
      <c r="AH82" s="22">
        <v>0</v>
      </c>
      <c r="AI82" s="23">
        <v>0</v>
      </c>
      <c r="AJ82" s="21">
        <v>0</v>
      </c>
      <c r="AK82" s="22">
        <v>0</v>
      </c>
      <c r="AL82" s="23">
        <v>0</v>
      </c>
      <c r="AM82" s="21">
        <v>24633.558000000001</v>
      </c>
      <c r="AN82" s="22">
        <v>3312.4745442599924</v>
      </c>
      <c r="AO82" s="23">
        <v>2147.5016715600009</v>
      </c>
      <c r="AP82" s="21">
        <v>64644.431999999964</v>
      </c>
      <c r="AQ82" s="22">
        <v>8692.7367710399903</v>
      </c>
      <c r="AR82" s="23">
        <v>5090.0684167800055</v>
      </c>
      <c r="AS82" s="21">
        <v>83854.128000000201</v>
      </c>
      <c r="AT82" s="22">
        <v>11275.864592160007</v>
      </c>
      <c r="AU82" s="23">
        <v>7414.4384023199937</v>
      </c>
      <c r="AV82" s="21">
        <v>15903.738000000001</v>
      </c>
      <c r="AW82" s="22">
        <v>2138.5756488599986</v>
      </c>
      <c r="AX82" s="23">
        <v>1503.5979947400001</v>
      </c>
    </row>
    <row r="83" spans="1:50" x14ac:dyDescent="0.25">
      <c r="A83" s="16">
        <v>80</v>
      </c>
      <c r="B83" s="17" t="s">
        <v>281</v>
      </c>
      <c r="C83" s="161">
        <v>253</v>
      </c>
      <c r="D83" s="79">
        <v>1.9419999999999999</v>
      </c>
      <c r="E83" s="79" t="s">
        <v>300</v>
      </c>
      <c r="F83" s="74">
        <v>36917</v>
      </c>
      <c r="G83" s="74">
        <v>39114</v>
      </c>
      <c r="H83" s="72" t="s">
        <v>358</v>
      </c>
      <c r="I83" s="70">
        <f t="shared" si="8"/>
        <v>1694887.6000000003</v>
      </c>
      <c r="J83" s="18">
        <f t="shared" si="9"/>
        <v>193441.70653599995</v>
      </c>
      <c r="K83" s="19">
        <f t="shared" si="11"/>
        <v>0.11413246904160483</v>
      </c>
      <c r="L83" s="11">
        <f t="shared" si="10"/>
        <v>123227.71122399998</v>
      </c>
      <c r="M83" s="12">
        <v>9672.1</v>
      </c>
      <c r="N83" s="129">
        <f t="shared" si="12"/>
        <v>113555.61122399998</v>
      </c>
      <c r="O83" s="21">
        <v>321410</v>
      </c>
      <c r="P83" s="22">
        <v>41474.746399999996</v>
      </c>
      <c r="Q83" s="23">
        <v>28713.18</v>
      </c>
      <c r="R83" s="21">
        <v>90140</v>
      </c>
      <c r="S83" s="22">
        <v>11395.498800000001</v>
      </c>
      <c r="T83" s="23">
        <v>7866.55</v>
      </c>
      <c r="U83" s="21">
        <v>241083.6</v>
      </c>
      <c r="V83" s="22">
        <v>29214.510647999999</v>
      </c>
      <c r="W83" s="23">
        <v>21506.3</v>
      </c>
      <c r="X83" s="21">
        <v>227900.4</v>
      </c>
      <c r="Y83" s="22">
        <v>27616.97</v>
      </c>
      <c r="Z83" s="23">
        <v>19817.62</v>
      </c>
      <c r="AA83" s="21">
        <v>0</v>
      </c>
      <c r="AB83" s="22">
        <v>0</v>
      </c>
      <c r="AC83" s="23">
        <v>0</v>
      </c>
      <c r="AD83" s="21">
        <v>0</v>
      </c>
      <c r="AE83" s="22">
        <v>0</v>
      </c>
      <c r="AF83" s="23">
        <v>0</v>
      </c>
      <c r="AG83" s="21">
        <v>0</v>
      </c>
      <c r="AH83" s="22">
        <v>0</v>
      </c>
      <c r="AI83" s="23">
        <v>0</v>
      </c>
      <c r="AJ83" s="21">
        <v>0</v>
      </c>
      <c r="AK83" s="22">
        <v>0</v>
      </c>
      <c r="AL83" s="23">
        <v>0</v>
      </c>
      <c r="AM83" s="21">
        <v>53768</v>
      </c>
      <c r="AN83" s="22">
        <v>5528.9634399999995</v>
      </c>
      <c r="AO83" s="23">
        <v>3047.124276</v>
      </c>
      <c r="AP83" s="21">
        <v>195689.19999999987</v>
      </c>
      <c r="AQ83" s="22">
        <v>20122.720436000007</v>
      </c>
      <c r="AR83" s="23">
        <v>8148.0071199999966</v>
      </c>
      <c r="AS83" s="21">
        <v>286926.00000000029</v>
      </c>
      <c r="AT83" s="22">
        <v>29504.60057999998</v>
      </c>
      <c r="AU83" s="23">
        <v>16295.338484000005</v>
      </c>
      <c r="AV83" s="21">
        <v>277970.40000000014</v>
      </c>
      <c r="AW83" s="22">
        <v>28583.696231999991</v>
      </c>
      <c r="AX83" s="23">
        <v>17833.591343999986</v>
      </c>
    </row>
    <row r="84" spans="1:50" x14ac:dyDescent="0.25">
      <c r="A84" s="16">
        <v>81</v>
      </c>
      <c r="B84" s="17" t="s">
        <v>282</v>
      </c>
      <c r="C84" s="161">
        <v>255</v>
      </c>
      <c r="D84" s="79">
        <v>1.3</v>
      </c>
      <c r="E84" s="79" t="s">
        <v>300</v>
      </c>
      <c r="F84" s="74">
        <v>37939</v>
      </c>
      <c r="G84" s="74">
        <v>39173</v>
      </c>
      <c r="H84" s="72" t="s">
        <v>359</v>
      </c>
      <c r="I84" s="70">
        <f t="shared" si="8"/>
        <v>6406293.1999999993</v>
      </c>
      <c r="J84" s="18">
        <f t="shared" si="9"/>
        <v>758459.39578400005</v>
      </c>
      <c r="K84" s="19">
        <f t="shared" si="11"/>
        <v>0.11839286340874941</v>
      </c>
      <c r="L84" s="11">
        <f t="shared" si="10"/>
        <v>493393.94313400006</v>
      </c>
      <c r="M84" s="12">
        <v>37922.99</v>
      </c>
      <c r="N84" s="129">
        <f t="shared" si="12"/>
        <v>455470.95313400007</v>
      </c>
      <c r="O84" s="21">
        <v>819332.4</v>
      </c>
      <c r="P84" s="22">
        <v>108561.54</v>
      </c>
      <c r="Q84" s="23">
        <v>75849.039999999994</v>
      </c>
      <c r="R84" s="21">
        <v>587227.19999999995</v>
      </c>
      <c r="S84" s="22">
        <v>76227.960000000006</v>
      </c>
      <c r="T84" s="23">
        <v>52707.58</v>
      </c>
      <c r="U84" s="21">
        <v>690522.8</v>
      </c>
      <c r="V84" s="22">
        <v>85921.75</v>
      </c>
      <c r="W84" s="23">
        <v>63466.83</v>
      </c>
      <c r="X84" s="21">
        <v>539838.80000000005</v>
      </c>
      <c r="Y84" s="22">
        <v>67172.14</v>
      </c>
      <c r="Z84" s="23">
        <v>47816.87</v>
      </c>
      <c r="AA84" s="21">
        <v>689845.8</v>
      </c>
      <c r="AB84" s="22">
        <v>85837.51</v>
      </c>
      <c r="AC84" s="23">
        <v>60425.29</v>
      </c>
      <c r="AD84" s="21">
        <v>710920.4</v>
      </c>
      <c r="AE84" s="22">
        <v>84627.96</v>
      </c>
      <c r="AF84" s="23">
        <v>53947.35</v>
      </c>
      <c r="AG84" s="21">
        <v>6159</v>
      </c>
      <c r="AH84" s="22">
        <v>683.40264000000002</v>
      </c>
      <c r="AI84" s="23">
        <v>538.55217000000005</v>
      </c>
      <c r="AJ84" s="21">
        <v>0</v>
      </c>
      <c r="AK84" s="22">
        <v>0</v>
      </c>
      <c r="AL84" s="23">
        <v>0</v>
      </c>
      <c r="AM84" s="21">
        <v>544125.40000000026</v>
      </c>
      <c r="AN84" s="22">
        <v>57448.759731999984</v>
      </c>
      <c r="AO84" s="23">
        <v>33043.207654000056</v>
      </c>
      <c r="AP84" s="21">
        <v>598158.00000000012</v>
      </c>
      <c r="AQ84" s="22">
        <v>63153.521640000057</v>
      </c>
      <c r="AR84" s="23">
        <v>29203.204286</v>
      </c>
      <c r="AS84" s="21">
        <v>542709.60000000056</v>
      </c>
      <c r="AT84" s="22">
        <v>57299.279568000056</v>
      </c>
      <c r="AU84" s="23">
        <v>31749.879326000009</v>
      </c>
      <c r="AV84" s="21">
        <v>677453.79999999912</v>
      </c>
      <c r="AW84" s="22">
        <v>71525.572203999967</v>
      </c>
      <c r="AX84" s="23">
        <v>44646.139698000014</v>
      </c>
    </row>
    <row r="85" spans="1:50" x14ac:dyDescent="0.25">
      <c r="A85" s="16">
        <v>82</v>
      </c>
      <c r="B85" s="17" t="s">
        <v>283</v>
      </c>
      <c r="C85" s="161">
        <v>256</v>
      </c>
      <c r="D85" s="79">
        <v>3.99</v>
      </c>
      <c r="E85" s="79" t="s">
        <v>300</v>
      </c>
      <c r="F85" s="74">
        <v>39633</v>
      </c>
      <c r="G85" s="74">
        <v>39633</v>
      </c>
      <c r="H85" s="72" t="s">
        <v>360</v>
      </c>
      <c r="I85" s="70">
        <f t="shared" si="8"/>
        <v>22612475.998825412</v>
      </c>
      <c r="J85" s="18">
        <f t="shared" si="9"/>
        <v>2498922.06789097</v>
      </c>
      <c r="K85" s="19">
        <f t="shared" si="11"/>
        <v>0.11051076706596724</v>
      </c>
      <c r="L85" s="11">
        <f t="shared" si="10"/>
        <v>1553350.5861393795</v>
      </c>
      <c r="M85" s="12">
        <v>124946.11</v>
      </c>
      <c r="N85" s="129">
        <f t="shared" si="12"/>
        <v>1428404.4761393794</v>
      </c>
      <c r="O85" s="21">
        <v>2805237.6</v>
      </c>
      <c r="P85" s="22">
        <v>346559.05</v>
      </c>
      <c r="Q85" s="23">
        <v>235147.01</v>
      </c>
      <c r="R85" s="21">
        <v>2520976</v>
      </c>
      <c r="S85" s="22">
        <v>305113.73</v>
      </c>
      <c r="T85" s="23">
        <v>205904.77</v>
      </c>
      <c r="U85" s="21">
        <v>2622215.2000000002</v>
      </c>
      <c r="V85" s="22">
        <v>304203.19</v>
      </c>
      <c r="W85" s="23">
        <v>219416.31</v>
      </c>
      <c r="X85" s="21">
        <v>2080601.6</v>
      </c>
      <c r="Y85" s="22">
        <v>241370.59</v>
      </c>
      <c r="Z85" s="23">
        <v>169013.78</v>
      </c>
      <c r="AA85" s="21">
        <v>1838944.8</v>
      </c>
      <c r="AB85" s="22">
        <v>213335.99</v>
      </c>
      <c r="AC85" s="23">
        <v>143797.57</v>
      </c>
      <c r="AD85" s="21">
        <v>1566989.6</v>
      </c>
      <c r="AE85" s="22">
        <v>173920.18</v>
      </c>
      <c r="AF85" s="23">
        <v>105696.65</v>
      </c>
      <c r="AG85" s="21">
        <v>1488079.9998050018</v>
      </c>
      <c r="AH85" s="22">
        <v>153956.75677982514</v>
      </c>
      <c r="AI85" s="23">
        <v>87691.886468564757</v>
      </c>
      <c r="AJ85" s="21">
        <v>1400387.9998316003</v>
      </c>
      <c r="AK85" s="22">
        <v>141369.16858299999</v>
      </c>
      <c r="AL85" s="23">
        <v>76417.711470816866</v>
      </c>
      <c r="AM85" s="21">
        <v>1500567.1998024003</v>
      </c>
      <c r="AN85" s="22">
        <v>147715.83514854821</v>
      </c>
      <c r="AO85" s="23">
        <v>80678.597021430818</v>
      </c>
      <c r="AP85" s="21">
        <v>2500493.5996767087</v>
      </c>
      <c r="AQ85" s="22">
        <v>246148.58995217396</v>
      </c>
      <c r="AR85" s="23">
        <v>101163.87660291434</v>
      </c>
      <c r="AS85" s="21">
        <v>962007.19988000195</v>
      </c>
      <c r="AT85" s="22">
        <v>94699.988756186955</v>
      </c>
      <c r="AU85" s="23">
        <v>50585.608913682699</v>
      </c>
      <c r="AV85" s="21">
        <v>1325975.199829702</v>
      </c>
      <c r="AW85" s="22">
        <v>130528.99867123606</v>
      </c>
      <c r="AX85" s="23">
        <v>77836.815661969973</v>
      </c>
    </row>
    <row r="86" spans="1:50" x14ac:dyDescent="0.25">
      <c r="A86" s="16">
        <v>83</v>
      </c>
      <c r="B86" s="17" t="s">
        <v>284</v>
      </c>
      <c r="C86" s="161">
        <v>259</v>
      </c>
      <c r="D86" s="79">
        <v>0.14000000000000001</v>
      </c>
      <c r="E86" s="79" t="s">
        <v>300</v>
      </c>
      <c r="F86" s="74">
        <v>41242</v>
      </c>
      <c r="G86" s="74">
        <v>41254</v>
      </c>
      <c r="H86" s="72" t="s">
        <v>361</v>
      </c>
      <c r="I86" s="70">
        <f t="shared" si="8"/>
        <v>571845.55679999979</v>
      </c>
      <c r="J86" s="18">
        <f t="shared" si="9"/>
        <v>86343.149552296032</v>
      </c>
      <c r="K86" s="19">
        <f t="shared" si="11"/>
        <v>0.15099033038826973</v>
      </c>
      <c r="L86" s="11">
        <f t="shared" si="10"/>
        <v>63637.754065668007</v>
      </c>
      <c r="M86" s="12">
        <v>12951.47</v>
      </c>
      <c r="N86" s="129">
        <f t="shared" si="12"/>
        <v>50686.284065668005</v>
      </c>
      <c r="O86" s="21">
        <v>97492.05</v>
      </c>
      <c r="P86" s="22">
        <v>16230.48</v>
      </c>
      <c r="Q86" s="23">
        <v>12358.36</v>
      </c>
      <c r="R86" s="21">
        <v>86714.98</v>
      </c>
      <c r="S86" s="22">
        <v>14158.82</v>
      </c>
      <c r="T86" s="23">
        <v>10740.03</v>
      </c>
      <c r="U86" s="21">
        <v>96478.57</v>
      </c>
      <c r="V86" s="22">
        <v>15135.56</v>
      </c>
      <c r="W86" s="23">
        <v>12023.97</v>
      </c>
      <c r="X86" s="21">
        <v>74342.38</v>
      </c>
      <c r="Y86" s="22">
        <v>11662.83</v>
      </c>
      <c r="Z86" s="23">
        <v>9176.75</v>
      </c>
      <c r="AA86" s="21">
        <v>0</v>
      </c>
      <c r="AB86" s="22">
        <v>0</v>
      </c>
      <c r="AC86" s="23">
        <v>0</v>
      </c>
      <c r="AD86" s="21">
        <v>0</v>
      </c>
      <c r="AE86" s="22">
        <v>0</v>
      </c>
      <c r="AF86" s="23">
        <v>0</v>
      </c>
      <c r="AG86" s="21">
        <v>0</v>
      </c>
      <c r="AH86" s="22">
        <v>0</v>
      </c>
      <c r="AI86" s="23">
        <v>0</v>
      </c>
      <c r="AJ86" s="21">
        <v>0</v>
      </c>
      <c r="AK86" s="22">
        <v>0</v>
      </c>
      <c r="AL86" s="23">
        <v>0</v>
      </c>
      <c r="AM86" s="21">
        <v>0</v>
      </c>
      <c r="AN86" s="22">
        <v>0</v>
      </c>
      <c r="AO86" s="23">
        <v>0</v>
      </c>
      <c r="AP86" s="21">
        <v>41993.877</v>
      </c>
      <c r="AQ86" s="22">
        <v>5646.9166401899975</v>
      </c>
      <c r="AR86" s="23">
        <v>3245.9345564640025</v>
      </c>
      <c r="AS86" s="21">
        <v>85283.244600000064</v>
      </c>
      <c r="AT86" s="22">
        <v>11468.037901362017</v>
      </c>
      <c r="AU86" s="23">
        <v>7564.7392346940069</v>
      </c>
      <c r="AV86" s="21">
        <v>89540.455199999778</v>
      </c>
      <c r="AW86" s="22">
        <v>12040.505010744011</v>
      </c>
      <c r="AX86" s="23">
        <v>8527.9702745099967</v>
      </c>
    </row>
    <row r="87" spans="1:50" x14ac:dyDescent="0.25">
      <c r="A87" s="16">
        <v>84</v>
      </c>
      <c r="B87" s="28" t="s">
        <v>285</v>
      </c>
      <c r="C87" s="16">
        <v>260</v>
      </c>
      <c r="D87" s="79">
        <v>0.995</v>
      </c>
      <c r="E87" s="79" t="s">
        <v>300</v>
      </c>
      <c r="F87" s="74">
        <v>40791</v>
      </c>
      <c r="G87" s="74">
        <v>40791</v>
      </c>
      <c r="H87" s="72" t="s">
        <v>362</v>
      </c>
      <c r="I87" s="70">
        <f t="shared" si="8"/>
        <v>7881200</v>
      </c>
      <c r="J87" s="18">
        <f t="shared" si="9"/>
        <v>997574.28454000049</v>
      </c>
      <c r="K87" s="19">
        <f t="shared" si="11"/>
        <v>0.12657644578744359</v>
      </c>
      <c r="L87" s="11">
        <f t="shared" si="10"/>
        <v>665911.237585</v>
      </c>
      <c r="M87" s="12">
        <v>50650.780000000006</v>
      </c>
      <c r="N87" s="129">
        <f t="shared" si="12"/>
        <v>615260.45758499997</v>
      </c>
      <c r="O87" s="21">
        <v>709938</v>
      </c>
      <c r="P87" s="22">
        <v>101293.95</v>
      </c>
      <c r="Q87" s="23">
        <v>73082.2</v>
      </c>
      <c r="R87" s="21">
        <v>641589</v>
      </c>
      <c r="S87" s="22">
        <v>89783.96</v>
      </c>
      <c r="T87" s="23">
        <v>64445.69</v>
      </c>
      <c r="U87" s="21">
        <v>712173.75</v>
      </c>
      <c r="V87" s="22">
        <v>95751.76</v>
      </c>
      <c r="W87" s="23">
        <v>72887.59</v>
      </c>
      <c r="X87" s="21">
        <v>693889.5</v>
      </c>
      <c r="Y87" s="22">
        <v>93293.440000000002</v>
      </c>
      <c r="Z87" s="23">
        <v>69158.67</v>
      </c>
      <c r="AA87" s="21">
        <v>629013.5</v>
      </c>
      <c r="AB87" s="22">
        <v>84570.87</v>
      </c>
      <c r="AC87" s="23">
        <v>61002.879999999997</v>
      </c>
      <c r="AD87" s="21">
        <v>658764.25</v>
      </c>
      <c r="AE87" s="22">
        <v>84954.240000000005</v>
      </c>
      <c r="AF87" s="23">
        <v>57009.1</v>
      </c>
      <c r="AG87" s="21">
        <v>714101.5</v>
      </c>
      <c r="AH87" s="22">
        <v>86213.474095000216</v>
      </c>
      <c r="AI87" s="23">
        <v>54558.711777499979</v>
      </c>
      <c r="AJ87" s="21">
        <v>714315.5</v>
      </c>
      <c r="AK87" s="22">
        <v>84282.085844999965</v>
      </c>
      <c r="AL87" s="23">
        <v>51224.291047500046</v>
      </c>
      <c r="AM87" s="21">
        <v>687226</v>
      </c>
      <c r="AN87" s="22">
        <v>79195.924239999906</v>
      </c>
      <c r="AO87" s="23">
        <v>48776.85445999998</v>
      </c>
      <c r="AP87" s="21">
        <v>722792.5</v>
      </c>
      <c r="AQ87" s="22">
        <v>83294.607700000415</v>
      </c>
      <c r="AR87" s="23">
        <v>42518.963814999937</v>
      </c>
      <c r="AS87" s="21">
        <v>687081</v>
      </c>
      <c r="AT87" s="22">
        <v>79179.214439999923</v>
      </c>
      <c r="AU87" s="23">
        <v>47722.984112500002</v>
      </c>
      <c r="AV87" s="21">
        <v>310315.5</v>
      </c>
      <c r="AW87" s="22">
        <v>35760.75822000004</v>
      </c>
      <c r="AX87" s="23">
        <v>23523.302372500009</v>
      </c>
    </row>
    <row r="88" spans="1:50" x14ac:dyDescent="0.25">
      <c r="A88" s="16">
        <v>85</v>
      </c>
      <c r="B88" s="28" t="s">
        <v>286</v>
      </c>
      <c r="C88" s="16">
        <v>267</v>
      </c>
      <c r="D88" s="79">
        <v>0.6</v>
      </c>
      <c r="E88" s="79" t="s">
        <v>300</v>
      </c>
      <c r="F88" s="74">
        <v>40742</v>
      </c>
      <c r="G88" s="74">
        <v>40742</v>
      </c>
      <c r="H88" s="72" t="s">
        <v>363</v>
      </c>
      <c r="I88" s="70">
        <f t="shared" si="8"/>
        <v>4841976.3800000027</v>
      </c>
      <c r="J88" s="18">
        <f t="shared" si="9"/>
        <v>629476.32867940003</v>
      </c>
      <c r="K88" s="19">
        <f t="shared" si="11"/>
        <v>0.13000400647956067</v>
      </c>
      <c r="L88" s="11">
        <f t="shared" si="10"/>
        <v>427127.11681659991</v>
      </c>
      <c r="M88" s="12">
        <v>31473.819999999996</v>
      </c>
      <c r="N88" s="129">
        <f t="shared" si="12"/>
        <v>395653.2968165999</v>
      </c>
      <c r="O88" s="21">
        <v>359628.26</v>
      </c>
      <c r="P88" s="22">
        <v>52818.6</v>
      </c>
      <c r="Q88" s="23">
        <v>38574.57</v>
      </c>
      <c r="R88" s="21">
        <v>400663.34</v>
      </c>
      <c r="S88" s="22">
        <v>57715.55</v>
      </c>
      <c r="T88" s="23">
        <v>41921.81</v>
      </c>
      <c r="U88" s="21">
        <v>434662.40000000002</v>
      </c>
      <c r="V88" s="22">
        <v>60157.279999999999</v>
      </c>
      <c r="W88" s="23">
        <v>46189.01</v>
      </c>
      <c r="X88" s="21">
        <v>415446.74</v>
      </c>
      <c r="Y88" s="22">
        <v>57497.83</v>
      </c>
      <c r="Z88" s="23">
        <v>43032.65</v>
      </c>
      <c r="AA88" s="21">
        <v>438231.98</v>
      </c>
      <c r="AB88" s="22">
        <v>60651.31</v>
      </c>
      <c r="AC88" s="23">
        <v>44330.12</v>
      </c>
      <c r="AD88" s="21">
        <v>420177.18</v>
      </c>
      <c r="AE88" s="22">
        <v>55778.52</v>
      </c>
      <c r="AF88" s="23">
        <v>37690.69</v>
      </c>
      <c r="AG88" s="21">
        <v>374797.74000000069</v>
      </c>
      <c r="AH88" s="22">
        <v>46579.863127200078</v>
      </c>
      <c r="AI88" s="23">
        <v>30014.886494399987</v>
      </c>
      <c r="AJ88" s="21">
        <v>429394.30000000115</v>
      </c>
      <c r="AK88" s="22">
        <v>52149.937734999883</v>
      </c>
      <c r="AL88" s="23">
        <v>32287.511240399992</v>
      </c>
      <c r="AM88" s="21">
        <v>429731.44000000018</v>
      </c>
      <c r="AN88" s="22">
        <v>50979.040727199463</v>
      </c>
      <c r="AO88" s="23">
        <v>31944.074960199985</v>
      </c>
      <c r="AP88" s="21">
        <v>436518.9800000001</v>
      </c>
      <c r="AQ88" s="22">
        <v>51784.246597400204</v>
      </c>
      <c r="AR88" s="23">
        <v>27319.084066399981</v>
      </c>
      <c r="AS88" s="21">
        <v>418025.30000000086</v>
      </c>
      <c r="AT88" s="22">
        <v>49590.341339000552</v>
      </c>
      <c r="AU88" s="23">
        <v>30480.461905399981</v>
      </c>
      <c r="AV88" s="21">
        <v>284698.71999999991</v>
      </c>
      <c r="AW88" s="22">
        <v>33773.80915359989</v>
      </c>
      <c r="AX88" s="23">
        <v>23342.248149799994</v>
      </c>
    </row>
    <row r="89" spans="1:50" x14ac:dyDescent="0.25">
      <c r="A89" s="16">
        <v>86</v>
      </c>
      <c r="B89" s="28" t="s">
        <v>287</v>
      </c>
      <c r="C89" s="16">
        <v>268</v>
      </c>
      <c r="D89" s="79">
        <v>0.6</v>
      </c>
      <c r="E89" s="79" t="s">
        <v>300</v>
      </c>
      <c r="F89" s="74">
        <v>41276</v>
      </c>
      <c r="G89" s="74">
        <v>41276</v>
      </c>
      <c r="H89" s="72" t="s">
        <v>364</v>
      </c>
      <c r="I89" s="70">
        <f t="shared" si="8"/>
        <v>4614955.9000000004</v>
      </c>
      <c r="J89" s="18">
        <f t="shared" si="9"/>
        <v>597964.83486949978</v>
      </c>
      <c r="K89" s="19">
        <f t="shared" si="11"/>
        <v>0.12957108319702465</v>
      </c>
      <c r="L89" s="11">
        <f t="shared" si="10"/>
        <v>403715.59598749998</v>
      </c>
      <c r="M89" s="12">
        <v>29898.25</v>
      </c>
      <c r="N89" s="129">
        <f t="shared" si="12"/>
        <v>373817.34598749998</v>
      </c>
      <c r="O89" s="21">
        <v>424656.75</v>
      </c>
      <c r="P89" s="22">
        <v>62369.34</v>
      </c>
      <c r="Q89" s="23">
        <v>45532.65</v>
      </c>
      <c r="R89" s="21">
        <v>385577.95</v>
      </c>
      <c r="S89" s="22">
        <v>55542.5</v>
      </c>
      <c r="T89" s="23">
        <v>40265.599999999999</v>
      </c>
      <c r="U89" s="21">
        <v>413534.6</v>
      </c>
      <c r="V89" s="22">
        <v>57233.19</v>
      </c>
      <c r="W89" s="23">
        <v>43904.49</v>
      </c>
      <c r="X89" s="21">
        <v>288640.05</v>
      </c>
      <c r="Y89" s="22">
        <v>39947.78</v>
      </c>
      <c r="Z89" s="23">
        <v>30327.08</v>
      </c>
      <c r="AA89" s="21">
        <v>277213</v>
      </c>
      <c r="AB89" s="22">
        <v>38366.28</v>
      </c>
      <c r="AC89" s="23">
        <v>27431.81</v>
      </c>
      <c r="AD89" s="21">
        <v>411137.4</v>
      </c>
      <c r="AE89" s="22">
        <v>54578.49</v>
      </c>
      <c r="AF89" s="23">
        <v>37075.69</v>
      </c>
      <c r="AG89" s="21">
        <v>418482.70000000048</v>
      </c>
      <c r="AH89" s="22">
        <v>52009.029955999918</v>
      </c>
      <c r="AI89" s="23">
        <v>33551.969243500003</v>
      </c>
      <c r="AJ89" s="21">
        <v>413736.99999999965</v>
      </c>
      <c r="AK89" s="22">
        <v>50248.358650000024</v>
      </c>
      <c r="AL89" s="23">
        <v>31213.543449500023</v>
      </c>
      <c r="AM89" s="21">
        <v>388966.75000000029</v>
      </c>
      <c r="AN89" s="22">
        <v>46143.125552499936</v>
      </c>
      <c r="AO89" s="23">
        <v>28713.003274999988</v>
      </c>
      <c r="AP89" s="21">
        <v>407858.14999999985</v>
      </c>
      <c r="AQ89" s="22">
        <v>48384.212334499927</v>
      </c>
      <c r="AR89" s="23">
        <v>25620.140799499983</v>
      </c>
      <c r="AS89" s="21">
        <v>393364.05</v>
      </c>
      <c r="AT89" s="22">
        <v>46664.777251500003</v>
      </c>
      <c r="AU89" s="23">
        <v>28613.933054499987</v>
      </c>
      <c r="AV89" s="21">
        <v>391787.49999999983</v>
      </c>
      <c r="AW89" s="22">
        <v>46477.751124999981</v>
      </c>
      <c r="AX89" s="23">
        <v>31465.686165500036</v>
      </c>
    </row>
    <row r="90" spans="1:50" x14ac:dyDescent="0.25">
      <c r="A90" s="16">
        <v>87</v>
      </c>
      <c r="B90" s="28" t="s">
        <v>288</v>
      </c>
      <c r="C90" s="16">
        <v>273</v>
      </c>
      <c r="D90" s="79">
        <v>0.6</v>
      </c>
      <c r="E90" s="79" t="s">
        <v>300</v>
      </c>
      <c r="F90" s="74">
        <v>40742</v>
      </c>
      <c r="G90" s="74">
        <v>40742</v>
      </c>
      <c r="H90" s="72" t="s">
        <v>363</v>
      </c>
      <c r="I90" s="70">
        <f t="shared" si="8"/>
        <v>4797716.5199999986</v>
      </c>
      <c r="J90" s="18">
        <f t="shared" si="9"/>
        <v>623414.70425539999</v>
      </c>
      <c r="K90" s="19">
        <f t="shared" si="11"/>
        <v>0.12993987903549586</v>
      </c>
      <c r="L90" s="11">
        <f t="shared" si="10"/>
        <v>422059.23788239999</v>
      </c>
      <c r="M90" s="12">
        <v>31170.73</v>
      </c>
      <c r="N90" s="129">
        <f t="shared" si="12"/>
        <v>390888.50788240001</v>
      </c>
      <c r="O90" s="21">
        <v>417031.86</v>
      </c>
      <c r="P90" s="22">
        <v>61249.47</v>
      </c>
      <c r="Q90" s="23">
        <v>44739.08</v>
      </c>
      <c r="R90" s="21">
        <v>315456.53999999998</v>
      </c>
      <c r="S90" s="22">
        <v>45441.51</v>
      </c>
      <c r="T90" s="23">
        <v>33034.01</v>
      </c>
      <c r="U90" s="21">
        <v>421351.14</v>
      </c>
      <c r="V90" s="22">
        <v>58315</v>
      </c>
      <c r="W90" s="23">
        <v>44830.47</v>
      </c>
      <c r="X90" s="21">
        <v>412948.72</v>
      </c>
      <c r="Y90" s="22">
        <v>57152.1</v>
      </c>
      <c r="Z90" s="23">
        <v>42784.68</v>
      </c>
      <c r="AA90" s="21">
        <v>441883.16</v>
      </c>
      <c r="AB90" s="22">
        <v>61156.63</v>
      </c>
      <c r="AC90" s="23">
        <v>44671.21</v>
      </c>
      <c r="AD90" s="21">
        <v>424109.74</v>
      </c>
      <c r="AE90" s="22">
        <v>56300.57</v>
      </c>
      <c r="AF90" s="23">
        <v>38060.92</v>
      </c>
      <c r="AG90" s="21">
        <v>375519.97999999992</v>
      </c>
      <c r="AH90" s="22">
        <v>46669.623114399954</v>
      </c>
      <c r="AI90" s="23">
        <v>30059.315908200009</v>
      </c>
      <c r="AJ90" s="21">
        <v>399097.37999999971</v>
      </c>
      <c r="AK90" s="22">
        <v>48470.376801000042</v>
      </c>
      <c r="AL90" s="23">
        <v>30091.515285799996</v>
      </c>
      <c r="AM90" s="21">
        <v>427509.79999999952</v>
      </c>
      <c r="AN90" s="22">
        <v>50715.487574000319</v>
      </c>
      <c r="AO90" s="23">
        <v>31775.906956399995</v>
      </c>
      <c r="AP90" s="21">
        <v>435224.07999999961</v>
      </c>
      <c r="AQ90" s="22">
        <v>51630.632610399902</v>
      </c>
      <c r="AR90" s="23">
        <v>27259.644173000004</v>
      </c>
      <c r="AS90" s="21">
        <v>407131.6199999997</v>
      </c>
      <c r="AT90" s="22">
        <v>48298.024080599796</v>
      </c>
      <c r="AU90" s="23">
        <v>29654.787864600028</v>
      </c>
      <c r="AV90" s="21">
        <v>320452.5</v>
      </c>
      <c r="AW90" s="22">
        <v>38015.28007500001</v>
      </c>
      <c r="AX90" s="23">
        <v>25097.697694399994</v>
      </c>
    </row>
    <row r="91" spans="1:50" x14ac:dyDescent="0.25">
      <c r="A91" s="16">
        <v>88</v>
      </c>
      <c r="B91" s="28" t="s">
        <v>289</v>
      </c>
      <c r="C91" s="16">
        <v>277</v>
      </c>
      <c r="D91" s="79">
        <v>0.8</v>
      </c>
      <c r="E91" s="79" t="s">
        <v>300</v>
      </c>
      <c r="F91" s="74">
        <v>41452</v>
      </c>
      <c r="G91" s="74">
        <v>41452</v>
      </c>
      <c r="H91" s="72" t="s">
        <v>607</v>
      </c>
      <c r="I91" s="70">
        <f t="shared" si="8"/>
        <v>5118788.8999999994</v>
      </c>
      <c r="J91" s="18">
        <f t="shared" si="9"/>
        <v>657003.26473599975</v>
      </c>
      <c r="K91" s="19">
        <f t="shared" si="11"/>
        <v>0.12835131074383627</v>
      </c>
      <c r="L91" s="11">
        <f t="shared" si="10"/>
        <v>441749.84161750006</v>
      </c>
      <c r="M91" s="12">
        <v>98550.51</v>
      </c>
      <c r="N91" s="129">
        <f t="shared" si="12"/>
        <v>343199.33161750005</v>
      </c>
      <c r="O91" s="21">
        <v>347324.25</v>
      </c>
      <c r="P91" s="22">
        <v>50355.07</v>
      </c>
      <c r="Q91" s="23">
        <v>36570.97</v>
      </c>
      <c r="R91" s="21">
        <v>387683.05</v>
      </c>
      <c r="S91" s="22">
        <v>55124.65</v>
      </c>
      <c r="T91" s="23">
        <v>39695.14</v>
      </c>
      <c r="U91" s="21">
        <v>497282.35</v>
      </c>
      <c r="V91" s="22">
        <v>67938.710000000006</v>
      </c>
      <c r="W91" s="23">
        <v>51910.19</v>
      </c>
      <c r="X91" s="21">
        <v>369990.55</v>
      </c>
      <c r="Y91" s="22">
        <v>50548.11</v>
      </c>
      <c r="Z91" s="23">
        <v>37580.76</v>
      </c>
      <c r="AA91" s="21">
        <v>488073.4</v>
      </c>
      <c r="AB91" s="22">
        <v>66680.59</v>
      </c>
      <c r="AC91" s="23">
        <v>48288.160000000003</v>
      </c>
      <c r="AD91" s="21">
        <v>545301.05000000005</v>
      </c>
      <c r="AE91" s="22">
        <v>71456.25</v>
      </c>
      <c r="AF91" s="23">
        <v>48113.47</v>
      </c>
      <c r="AG91" s="21">
        <v>536644</v>
      </c>
      <c r="AH91" s="22">
        <v>65835.485919999963</v>
      </c>
      <c r="AI91" s="23">
        <v>42050.709045999945</v>
      </c>
      <c r="AJ91" s="21">
        <v>405157.89999999956</v>
      </c>
      <c r="AK91" s="22">
        <v>48574.380631000022</v>
      </c>
      <c r="AL91" s="23">
        <v>29643.280868000038</v>
      </c>
      <c r="AM91" s="21">
        <v>139684.84999999992</v>
      </c>
      <c r="AN91" s="22">
        <v>16357.095935000007</v>
      </c>
      <c r="AO91" s="23">
        <v>10120.184358500001</v>
      </c>
      <c r="AP91" s="21">
        <v>480995.04999999964</v>
      </c>
      <c r="AQ91" s="22">
        <v>56324.520354999935</v>
      </c>
      <c r="AR91" s="23">
        <v>28692.490015000029</v>
      </c>
      <c r="AS91" s="21">
        <v>429380.00000000006</v>
      </c>
      <c r="AT91" s="22">
        <v>50280.397999999986</v>
      </c>
      <c r="AU91" s="23">
        <v>30427.051050000005</v>
      </c>
      <c r="AV91" s="21">
        <v>491272.45</v>
      </c>
      <c r="AW91" s="22">
        <v>57528.0038949999</v>
      </c>
      <c r="AX91" s="23">
        <v>38657.436279999994</v>
      </c>
    </row>
    <row r="92" spans="1:50" x14ac:dyDescent="0.25">
      <c r="A92" s="16">
        <v>89</v>
      </c>
      <c r="B92" s="28" t="s">
        <v>290</v>
      </c>
      <c r="C92" s="16">
        <v>278</v>
      </c>
      <c r="D92" s="79">
        <v>2.9969999999999999</v>
      </c>
      <c r="E92" s="79" t="s">
        <v>300</v>
      </c>
      <c r="F92" s="74">
        <v>40010</v>
      </c>
      <c r="G92" s="74">
        <v>40010</v>
      </c>
      <c r="H92" s="72" t="s">
        <v>365</v>
      </c>
      <c r="I92" s="70">
        <f t="shared" si="8"/>
        <v>17095873.559999999</v>
      </c>
      <c r="J92" s="18">
        <f t="shared" si="9"/>
        <v>1882069.3964755996</v>
      </c>
      <c r="K92" s="19">
        <f t="shared" si="11"/>
        <v>0.11008910365827482</v>
      </c>
      <c r="L92" s="11">
        <f t="shared" si="10"/>
        <v>1152539.7514536001</v>
      </c>
      <c r="M92" s="12">
        <v>94103.46</v>
      </c>
      <c r="N92" s="129">
        <f t="shared" si="12"/>
        <v>1058436.2914536002</v>
      </c>
      <c r="O92" s="21">
        <v>1002000.08</v>
      </c>
      <c r="P92" s="22">
        <v>129298.09</v>
      </c>
      <c r="Q92" s="23">
        <v>89412.91</v>
      </c>
      <c r="R92" s="21">
        <v>897973.12</v>
      </c>
      <c r="S92" s="22">
        <v>113521.76</v>
      </c>
      <c r="T92" s="23">
        <v>78172.460000000006</v>
      </c>
      <c r="U92" s="21">
        <v>975141.24</v>
      </c>
      <c r="V92" s="22">
        <v>118167.62</v>
      </c>
      <c r="W92" s="23">
        <v>86700.11</v>
      </c>
      <c r="X92" s="21">
        <v>1274953.1200000001</v>
      </c>
      <c r="Y92" s="22">
        <v>154498.82</v>
      </c>
      <c r="Z92" s="23">
        <v>110236.32</v>
      </c>
      <c r="AA92" s="21">
        <v>1374508.68</v>
      </c>
      <c r="AB92" s="22">
        <v>166562.96</v>
      </c>
      <c r="AC92" s="23">
        <v>115328.25</v>
      </c>
      <c r="AD92" s="21">
        <v>1308736.32</v>
      </c>
      <c r="AE92" s="22">
        <v>151734.89000000001</v>
      </c>
      <c r="AF92" s="23">
        <v>96003.62</v>
      </c>
      <c r="AG92" s="21">
        <v>1394198.9999999998</v>
      </c>
      <c r="AH92" s="22">
        <v>150671.08592999994</v>
      </c>
      <c r="AI92" s="23">
        <v>89746.21711399997</v>
      </c>
      <c r="AJ92" s="21">
        <v>1213919.5199999986</v>
      </c>
      <c r="AK92" s="22">
        <v>128007.81338399996</v>
      </c>
      <c r="AL92" s="23">
        <v>72361.145002800054</v>
      </c>
      <c r="AM92" s="21">
        <v>1357770.7200000011</v>
      </c>
      <c r="AN92" s="22">
        <v>138868.74696239986</v>
      </c>
      <c r="AO92" s="23">
        <v>78835.534821200024</v>
      </c>
      <c r="AP92" s="21">
        <v>2156931.7599999998</v>
      </c>
      <c r="AQ92" s="22">
        <v>216059.85439919992</v>
      </c>
      <c r="AR92" s="23">
        <v>94231.943548400071</v>
      </c>
      <c r="AS92" s="21">
        <v>2012595.1199999987</v>
      </c>
      <c r="AT92" s="22">
        <v>201601.6531704001</v>
      </c>
      <c r="AU92" s="23">
        <v>109627.08351359997</v>
      </c>
      <c r="AV92" s="21">
        <v>2127144.88</v>
      </c>
      <c r="AW92" s="22">
        <v>213076.10262959992</v>
      </c>
      <c r="AX92" s="23">
        <v>131884.15745360008</v>
      </c>
    </row>
    <row r="93" spans="1:50" x14ac:dyDescent="0.25">
      <c r="A93" s="16">
        <v>90</v>
      </c>
      <c r="B93" s="28" t="s">
        <v>717</v>
      </c>
      <c r="C93" s="16">
        <v>24</v>
      </c>
      <c r="D93" s="79">
        <v>1.99</v>
      </c>
      <c r="E93" s="79" t="s">
        <v>300</v>
      </c>
      <c r="F93" s="74">
        <v>39119</v>
      </c>
      <c r="G93" s="74">
        <v>39173</v>
      </c>
      <c r="H93" s="72" t="s">
        <v>366</v>
      </c>
      <c r="I93" s="70">
        <f t="shared" si="8"/>
        <v>14580627.519999998</v>
      </c>
      <c r="J93" s="18">
        <f t="shared" si="9"/>
        <v>1659559.1476731999</v>
      </c>
      <c r="K93" s="19">
        <f t="shared" si="11"/>
        <v>0.11381945978640569</v>
      </c>
      <c r="L93" s="11">
        <f t="shared" si="10"/>
        <v>1051607.9288528</v>
      </c>
      <c r="M93" s="12">
        <v>82977.970000000016</v>
      </c>
      <c r="N93" s="129">
        <f t="shared" si="12"/>
        <v>968629.95885280007</v>
      </c>
      <c r="O93" s="21">
        <v>1396179.8</v>
      </c>
      <c r="P93" s="22">
        <v>180163.04</v>
      </c>
      <c r="Q93" s="23">
        <v>124624.97</v>
      </c>
      <c r="R93" s="21">
        <v>1282362.08</v>
      </c>
      <c r="S93" s="22">
        <v>162116.21</v>
      </c>
      <c r="T93" s="23">
        <v>111626.97</v>
      </c>
      <c r="U93" s="21">
        <v>1385138.32</v>
      </c>
      <c r="V93" s="22">
        <v>167851.06</v>
      </c>
      <c r="W93" s="23">
        <v>123305.08</v>
      </c>
      <c r="X93" s="21">
        <v>1336224.72</v>
      </c>
      <c r="Y93" s="22">
        <v>161923.71</v>
      </c>
      <c r="Z93" s="23">
        <v>115558.45</v>
      </c>
      <c r="AA93" s="21">
        <v>1284239.92</v>
      </c>
      <c r="AB93" s="22">
        <v>155624.19</v>
      </c>
      <c r="AC93" s="23">
        <v>107530.25</v>
      </c>
      <c r="AD93" s="21">
        <v>983944.96</v>
      </c>
      <c r="AE93" s="22">
        <v>114078.58</v>
      </c>
      <c r="AF93" s="23">
        <v>71407.649999999994</v>
      </c>
      <c r="AG93" s="21">
        <v>893365.40000000037</v>
      </c>
      <c r="AH93" s="22">
        <v>96545.998778000081</v>
      </c>
      <c r="AI93" s="23">
        <v>55960.151882399965</v>
      </c>
      <c r="AJ93" s="21">
        <v>879721.07999999949</v>
      </c>
      <c r="AK93" s="22">
        <v>92766.587886000008</v>
      </c>
      <c r="AL93" s="23">
        <v>51262.717933600019</v>
      </c>
      <c r="AM93" s="21">
        <v>1088969.1599999992</v>
      </c>
      <c r="AN93" s="22">
        <v>111978.69872280008</v>
      </c>
      <c r="AO93" s="23">
        <v>62989.818338400015</v>
      </c>
      <c r="AP93" s="21">
        <v>1339987.8399999992</v>
      </c>
      <c r="AQ93" s="22">
        <v>137790.94958720004</v>
      </c>
      <c r="AR93" s="23">
        <v>62040.004042000015</v>
      </c>
      <c r="AS93" s="21">
        <v>1312865.9199999988</v>
      </c>
      <c r="AT93" s="22">
        <v>135002.00255359994</v>
      </c>
      <c r="AU93" s="23">
        <v>75141.034375200063</v>
      </c>
      <c r="AV93" s="21">
        <v>1397628.3200000015</v>
      </c>
      <c r="AW93" s="22">
        <v>143718.12014559988</v>
      </c>
      <c r="AX93" s="23">
        <v>90160.832281199881</v>
      </c>
    </row>
    <row r="94" spans="1:50" x14ac:dyDescent="0.25">
      <c r="A94" s="16">
        <v>91</v>
      </c>
      <c r="B94" s="28" t="s">
        <v>717</v>
      </c>
      <c r="C94" s="16">
        <v>23</v>
      </c>
      <c r="D94" s="79">
        <v>1.99</v>
      </c>
      <c r="E94" s="79" t="s">
        <v>300</v>
      </c>
      <c r="F94" s="74">
        <v>39119</v>
      </c>
      <c r="G94" s="74">
        <v>39173</v>
      </c>
      <c r="H94" s="72" t="s">
        <v>367</v>
      </c>
      <c r="I94" s="70">
        <f t="shared" si="8"/>
        <v>16010711.479999995</v>
      </c>
      <c r="J94" s="18">
        <f t="shared" si="9"/>
        <v>1817527.6902356001</v>
      </c>
      <c r="K94" s="19">
        <f t="shared" si="11"/>
        <v>0.11351948303521617</v>
      </c>
      <c r="L94" s="11">
        <f t="shared" si="10"/>
        <v>1144950.4416755999</v>
      </c>
      <c r="M94" s="12">
        <v>90876.400000000009</v>
      </c>
      <c r="N94" s="129">
        <f t="shared" si="12"/>
        <v>1054074.0416756</v>
      </c>
      <c r="O94" s="21">
        <v>1425622.52</v>
      </c>
      <c r="P94" s="22">
        <v>183962.33</v>
      </c>
      <c r="Q94" s="23">
        <v>127237.21</v>
      </c>
      <c r="R94" s="21">
        <v>1294811.08</v>
      </c>
      <c r="S94" s="22">
        <v>163690.01999999999</v>
      </c>
      <c r="T94" s="23">
        <v>112657.82</v>
      </c>
      <c r="U94" s="21">
        <v>1393094.24</v>
      </c>
      <c r="V94" s="22">
        <v>168815.16</v>
      </c>
      <c r="W94" s="23">
        <v>123652.71</v>
      </c>
      <c r="X94" s="21">
        <v>1386345.6</v>
      </c>
      <c r="Y94" s="22">
        <v>167997.36</v>
      </c>
      <c r="Z94" s="23">
        <v>119854.34</v>
      </c>
      <c r="AA94" s="21">
        <v>1414320.92</v>
      </c>
      <c r="AB94" s="22">
        <v>171387.41</v>
      </c>
      <c r="AC94" s="23">
        <v>118334.33</v>
      </c>
      <c r="AD94" s="21">
        <v>1299271.8</v>
      </c>
      <c r="AE94" s="22">
        <v>150637.57</v>
      </c>
      <c r="AF94" s="23">
        <v>94306.86</v>
      </c>
      <c r="AG94" s="21">
        <v>1180694.9200000002</v>
      </c>
      <c r="AH94" s="22">
        <v>127597.70000439996</v>
      </c>
      <c r="AI94" s="23">
        <v>74470.290825600008</v>
      </c>
      <c r="AJ94" s="21">
        <v>1168039.1599999988</v>
      </c>
      <c r="AK94" s="22">
        <v>123169.72942200003</v>
      </c>
      <c r="AL94" s="23">
        <v>67979.863767199975</v>
      </c>
      <c r="AM94" s="21">
        <v>1243902.439999999</v>
      </c>
      <c r="AN94" s="22">
        <v>127910.48790519993</v>
      </c>
      <c r="AO94" s="23">
        <v>71568.594547999979</v>
      </c>
      <c r="AP94" s="21">
        <v>1432209.0399999993</v>
      </c>
      <c r="AQ94" s="22">
        <v>147274.05558320027</v>
      </c>
      <c r="AR94" s="23">
        <v>66458.567173199976</v>
      </c>
      <c r="AS94" s="21">
        <v>1381740.1199999996</v>
      </c>
      <c r="AT94" s="22">
        <v>142084.33653960016</v>
      </c>
      <c r="AU94" s="23">
        <v>78724.36723280001</v>
      </c>
      <c r="AV94" s="21">
        <v>1390659.6399999983</v>
      </c>
      <c r="AW94" s="22">
        <v>143001.53078119998</v>
      </c>
      <c r="AX94" s="23">
        <v>89705.488128799974</v>
      </c>
    </row>
    <row r="95" spans="1:50" x14ac:dyDescent="0.25">
      <c r="A95" s="16">
        <v>92</v>
      </c>
      <c r="B95" s="28" t="s">
        <v>718</v>
      </c>
      <c r="C95" s="16">
        <v>280</v>
      </c>
      <c r="D95" s="79">
        <v>0.52600000000000002</v>
      </c>
      <c r="E95" s="79" t="s">
        <v>300</v>
      </c>
      <c r="F95" s="74">
        <v>39960</v>
      </c>
      <c r="G95" s="74">
        <v>39965</v>
      </c>
      <c r="H95" s="72" t="s">
        <v>368</v>
      </c>
      <c r="I95" s="70">
        <f t="shared" si="8"/>
        <v>3033101.0582672027</v>
      </c>
      <c r="J95" s="18">
        <f t="shared" si="9"/>
        <v>397582.32539363351</v>
      </c>
      <c r="K95" s="19">
        <f t="shared" si="11"/>
        <v>0.1310811337162536</v>
      </c>
      <c r="L95" s="11">
        <f t="shared" si="10"/>
        <v>270137.45720152796</v>
      </c>
      <c r="M95" s="12">
        <v>19879.129999999997</v>
      </c>
      <c r="N95" s="129">
        <f t="shared" si="12"/>
        <v>250258.32720152795</v>
      </c>
      <c r="O95" s="21">
        <v>323884.93</v>
      </c>
      <c r="P95" s="22">
        <v>47568.98</v>
      </c>
      <c r="Q95" s="23">
        <v>34186.79</v>
      </c>
      <c r="R95" s="21">
        <v>323299.69</v>
      </c>
      <c r="S95" s="22">
        <v>46571.32</v>
      </c>
      <c r="T95" s="23">
        <v>33829.339999999997</v>
      </c>
      <c r="U95" s="21">
        <v>88818.880000000005</v>
      </c>
      <c r="V95" s="22">
        <v>12292.53</v>
      </c>
      <c r="W95" s="23">
        <v>9392.92</v>
      </c>
      <c r="X95" s="21">
        <v>128102.63</v>
      </c>
      <c r="Y95" s="22">
        <v>17729.400000000001</v>
      </c>
      <c r="Z95" s="23">
        <v>13035</v>
      </c>
      <c r="AA95" s="21">
        <v>387414.32</v>
      </c>
      <c r="AB95" s="22">
        <v>53618.14</v>
      </c>
      <c r="AC95" s="23">
        <v>39151.550000000003</v>
      </c>
      <c r="AD95" s="21">
        <v>376428.1</v>
      </c>
      <c r="AE95" s="22">
        <v>49970.83</v>
      </c>
      <c r="AF95" s="23">
        <v>33866.120000000003</v>
      </c>
      <c r="AG95" s="21">
        <v>362665.50999840291</v>
      </c>
      <c r="AH95" s="22">
        <v>45072.069582601493</v>
      </c>
      <c r="AI95" s="23">
        <v>28946.817667076801</v>
      </c>
      <c r="AJ95" s="21">
        <v>386107.52000159654</v>
      </c>
      <c r="AK95" s="22">
        <v>46892.758304194002</v>
      </c>
      <c r="AL95" s="23">
        <v>28977.544546161171</v>
      </c>
      <c r="AM95" s="21">
        <v>372764.69999760389</v>
      </c>
      <c r="AN95" s="22">
        <v>44221.076360715371</v>
      </c>
      <c r="AO95" s="23">
        <v>27701.63607660999</v>
      </c>
      <c r="AP95" s="21">
        <v>111979.43229839987</v>
      </c>
      <c r="AQ95" s="22">
        <v>13284.120053559203</v>
      </c>
      <c r="AR95" s="23">
        <v>7321.4702975131413</v>
      </c>
      <c r="AS95" s="21">
        <v>67483.76301119999</v>
      </c>
      <c r="AT95" s="22">
        <v>8005.5988060186764</v>
      </c>
      <c r="AU95" s="23">
        <v>4841.4884605950911</v>
      </c>
      <c r="AV95" s="21">
        <v>104151.58295999985</v>
      </c>
      <c r="AW95" s="22">
        <v>12355.502286544792</v>
      </c>
      <c r="AX95" s="23">
        <v>8886.7801535717463</v>
      </c>
    </row>
    <row r="96" spans="1:50" x14ac:dyDescent="0.25">
      <c r="A96" s="16">
        <v>93</v>
      </c>
      <c r="B96" s="28" t="s">
        <v>718</v>
      </c>
      <c r="C96" s="16">
        <v>281</v>
      </c>
      <c r="D96" s="79">
        <v>2.2200000000000002</v>
      </c>
      <c r="E96" s="79" t="s">
        <v>300</v>
      </c>
      <c r="F96" s="74">
        <v>37308</v>
      </c>
      <c r="G96" s="74">
        <v>39114</v>
      </c>
      <c r="H96" s="72" t="s">
        <v>369</v>
      </c>
      <c r="I96" s="70">
        <f t="shared" si="8"/>
        <v>9303724.5417263992</v>
      </c>
      <c r="J96" s="18">
        <f t="shared" si="9"/>
        <v>1063855.0574458945</v>
      </c>
      <c r="K96" s="19">
        <f t="shared" si="11"/>
        <v>0.11434722219844286</v>
      </c>
      <c r="L96" s="11">
        <f t="shared" si="10"/>
        <v>684870.32120252762</v>
      </c>
      <c r="M96" s="12">
        <v>53192.76</v>
      </c>
      <c r="N96" s="129">
        <f t="shared" si="12"/>
        <v>631677.56120252761</v>
      </c>
      <c r="O96" s="21">
        <v>1610836.82</v>
      </c>
      <c r="P96" s="22">
        <v>204560.17</v>
      </c>
      <c r="Q96" s="23">
        <v>140499.26</v>
      </c>
      <c r="R96" s="21">
        <v>1456815.35</v>
      </c>
      <c r="S96" s="22">
        <v>181242.4</v>
      </c>
      <c r="T96" s="23">
        <v>123806.85</v>
      </c>
      <c r="U96" s="21">
        <v>1598903.03</v>
      </c>
      <c r="V96" s="22">
        <v>190685.18</v>
      </c>
      <c r="W96" s="23">
        <v>138992.25</v>
      </c>
      <c r="X96" s="21">
        <v>1003438.86</v>
      </c>
      <c r="Y96" s="22">
        <v>119670.12</v>
      </c>
      <c r="Z96" s="23">
        <v>85780.58</v>
      </c>
      <c r="AA96" s="21">
        <v>0</v>
      </c>
      <c r="AB96" s="22">
        <v>0</v>
      </c>
      <c r="AC96" s="23">
        <v>0</v>
      </c>
      <c r="AD96" s="21">
        <v>0</v>
      </c>
      <c r="AE96" s="22">
        <v>0</v>
      </c>
      <c r="AF96" s="23">
        <v>0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21">
        <v>1096656.5277048049</v>
      </c>
      <c r="AQ96" s="22">
        <v>110970.6740384485</v>
      </c>
      <c r="AR96" s="23">
        <v>47150.872840155309</v>
      </c>
      <c r="AS96" s="21">
        <v>1196269.8469799962</v>
      </c>
      <c r="AT96" s="22">
        <v>121050.54581590633</v>
      </c>
      <c r="AU96" s="23">
        <v>66609.08977416069</v>
      </c>
      <c r="AV96" s="21">
        <v>1340804.1070415981</v>
      </c>
      <c r="AW96" s="22">
        <v>135675.96759153952</v>
      </c>
      <c r="AX96" s="23">
        <v>82031.4185882116</v>
      </c>
    </row>
    <row r="97" spans="1:50" x14ac:dyDescent="0.25">
      <c r="A97" s="16">
        <v>94</v>
      </c>
      <c r="B97" s="28" t="s">
        <v>291</v>
      </c>
      <c r="C97" s="16">
        <v>328</v>
      </c>
      <c r="D97" s="79">
        <v>3.86</v>
      </c>
      <c r="E97" s="79" t="s">
        <v>300</v>
      </c>
      <c r="F97" s="74">
        <v>36595</v>
      </c>
      <c r="G97" s="74">
        <v>39342</v>
      </c>
      <c r="H97" s="72" t="s">
        <v>370</v>
      </c>
      <c r="I97" s="70">
        <f t="shared" si="8"/>
        <v>22534996.199999999</v>
      </c>
      <c r="J97" s="18">
        <f t="shared" si="9"/>
        <v>2471414.8417401998</v>
      </c>
      <c r="K97" s="19">
        <f t="shared" si="11"/>
        <v>0.10967008025234103</v>
      </c>
      <c r="L97" s="11">
        <f t="shared" si="10"/>
        <v>1548978.8781872001</v>
      </c>
      <c r="M97" s="12">
        <v>123570.75999999998</v>
      </c>
      <c r="N97" s="129">
        <f t="shared" si="12"/>
        <v>1425408.1181872</v>
      </c>
      <c r="O97" s="21">
        <v>2719644.66</v>
      </c>
      <c r="P97" s="22">
        <v>335984.9</v>
      </c>
      <c r="Q97" s="23">
        <v>227681.95</v>
      </c>
      <c r="R97" s="21">
        <v>2467412.4</v>
      </c>
      <c r="S97" s="22">
        <v>298630.92</v>
      </c>
      <c r="T97" s="23">
        <v>201259.05</v>
      </c>
      <c r="U97" s="21">
        <v>2707343.1</v>
      </c>
      <c r="V97" s="22">
        <v>314078.87</v>
      </c>
      <c r="W97" s="23">
        <v>226961.18</v>
      </c>
      <c r="X97" s="21">
        <v>2394509.7599999998</v>
      </c>
      <c r="Y97" s="22">
        <v>277787.08</v>
      </c>
      <c r="Z97" s="23">
        <v>195363.45</v>
      </c>
      <c r="AA97" s="21">
        <v>1198821.8400000001</v>
      </c>
      <c r="AB97" s="22">
        <v>139075.32</v>
      </c>
      <c r="AC97" s="23">
        <v>94097.05</v>
      </c>
      <c r="AD97" s="21">
        <v>939075.9</v>
      </c>
      <c r="AE97" s="22">
        <v>104228.03</v>
      </c>
      <c r="AF97" s="23">
        <v>63402.73</v>
      </c>
      <c r="AG97" s="21">
        <v>887525.94000000064</v>
      </c>
      <c r="AH97" s="22">
        <v>91823.433752399927</v>
      </c>
      <c r="AI97" s="23">
        <v>52272.464987999985</v>
      </c>
      <c r="AJ97" s="21">
        <v>846319.38000000047</v>
      </c>
      <c r="AK97" s="22">
        <v>85435.941411000051</v>
      </c>
      <c r="AL97" s="23">
        <v>45866.702257199977</v>
      </c>
      <c r="AM97" s="21">
        <v>952221.66000000027</v>
      </c>
      <c r="AN97" s="22">
        <v>93736.700210399955</v>
      </c>
      <c r="AO97" s="23">
        <v>50741.570634600022</v>
      </c>
      <c r="AP97" s="21">
        <v>2098989.959999999</v>
      </c>
      <c r="AQ97" s="22">
        <v>206624.57166239995</v>
      </c>
      <c r="AR97" s="23">
        <v>91132.232155800215</v>
      </c>
      <c r="AS97" s="21">
        <v>2661305.52</v>
      </c>
      <c r="AT97" s="22">
        <v>261978.91538880003</v>
      </c>
      <c r="AU97" s="23">
        <v>140195.09693879998</v>
      </c>
      <c r="AV97" s="21">
        <v>2661826.0799999977</v>
      </c>
      <c r="AW97" s="22">
        <v>262030.1593152002</v>
      </c>
      <c r="AX97" s="23">
        <v>160005.40121279992</v>
      </c>
    </row>
    <row r="98" spans="1:50" ht="15.75" thickBot="1" x14ac:dyDescent="0.3">
      <c r="A98" s="46">
        <v>95</v>
      </c>
      <c r="B98" s="29" t="s">
        <v>719</v>
      </c>
      <c r="C98" s="46">
        <v>332</v>
      </c>
      <c r="D98" s="80">
        <v>1.9990000000000001</v>
      </c>
      <c r="E98" s="80" t="s">
        <v>300</v>
      </c>
      <c r="F98" s="76">
        <v>41451</v>
      </c>
      <c r="G98" s="76">
        <v>41451</v>
      </c>
      <c r="H98" s="73" t="s">
        <v>608</v>
      </c>
      <c r="I98" s="71">
        <f t="shared" si="8"/>
        <v>15620902.959999997</v>
      </c>
      <c r="J98" s="47">
        <f t="shared" si="9"/>
        <v>1770853.0662668003</v>
      </c>
      <c r="K98" s="48">
        <f t="shared" si="11"/>
        <v>0.11336432156331637</v>
      </c>
      <c r="L98" s="49">
        <f t="shared" si="10"/>
        <v>1119164.1482708</v>
      </c>
      <c r="M98" s="154">
        <v>88542.650000000009</v>
      </c>
      <c r="N98" s="151">
        <f t="shared" si="12"/>
        <v>1030621.4982708</v>
      </c>
      <c r="O98" s="33">
        <v>1441278.48</v>
      </c>
      <c r="P98" s="34">
        <v>185982.58</v>
      </c>
      <c r="Q98" s="35">
        <v>128662.31</v>
      </c>
      <c r="R98" s="33">
        <v>1184640.28</v>
      </c>
      <c r="S98" s="34">
        <v>149762.22</v>
      </c>
      <c r="T98" s="35">
        <v>102969.34</v>
      </c>
      <c r="U98" s="33">
        <v>1436293.6</v>
      </c>
      <c r="V98" s="34">
        <v>174050.06</v>
      </c>
      <c r="W98" s="35">
        <v>127914.42</v>
      </c>
      <c r="X98" s="33">
        <v>1068492.96</v>
      </c>
      <c r="Y98" s="34">
        <v>129479.98</v>
      </c>
      <c r="Z98" s="35">
        <v>91758.27</v>
      </c>
      <c r="AA98" s="33">
        <v>1422425.84</v>
      </c>
      <c r="AB98" s="34">
        <v>172369.56</v>
      </c>
      <c r="AC98" s="35">
        <v>119315.24</v>
      </c>
      <c r="AD98" s="33">
        <v>1228759.44</v>
      </c>
      <c r="AE98" s="34">
        <v>142462.37</v>
      </c>
      <c r="AF98" s="35">
        <v>90489.7</v>
      </c>
      <c r="AG98" s="33">
        <v>1396508.2799999982</v>
      </c>
      <c r="AH98" s="34">
        <v>150920.64981959999</v>
      </c>
      <c r="AI98" s="35">
        <v>89517.096447999982</v>
      </c>
      <c r="AJ98" s="33">
        <v>1275935.8399999996</v>
      </c>
      <c r="AK98" s="34">
        <v>134547.434328</v>
      </c>
      <c r="AL98" s="35">
        <v>75405.446778400059</v>
      </c>
      <c r="AM98" s="33">
        <v>1350047.8399999996</v>
      </c>
      <c r="AN98" s="34">
        <v>138825.41938720006</v>
      </c>
      <c r="AO98" s="35">
        <v>79706.994405600111</v>
      </c>
      <c r="AP98" s="33">
        <v>1387231.080000001</v>
      </c>
      <c r="AQ98" s="34">
        <v>142648.9719564</v>
      </c>
      <c r="AR98" s="35">
        <v>63932.558119599991</v>
      </c>
      <c r="AS98" s="33">
        <v>1033761.960000001</v>
      </c>
      <c r="AT98" s="34">
        <v>106301.74234680011</v>
      </c>
      <c r="AU98" s="35">
        <v>59276.733872400022</v>
      </c>
      <c r="AV98" s="33">
        <v>1395527.3599999994</v>
      </c>
      <c r="AW98" s="34">
        <v>143502.07842879996</v>
      </c>
      <c r="AX98" s="35">
        <v>90216.038646799861</v>
      </c>
    </row>
    <row r="99" spans="1:50" ht="15.75" thickBot="1" x14ac:dyDescent="0.3">
      <c r="D99" s="66">
        <f>SUM(D4:D98)</f>
        <v>104.06499999999996</v>
      </c>
      <c r="H99" s="103" t="s">
        <v>688</v>
      </c>
      <c r="I99" s="118">
        <f>SUM(I4:I98)</f>
        <v>628731928.17072606</v>
      </c>
      <c r="J99" s="119">
        <f t="shared" ref="J99:M99" si="13">SUM(J4:J98)</f>
        <v>73731202.028835252</v>
      </c>
      <c r="K99" s="120"/>
      <c r="L99" s="121">
        <f t="shared" si="13"/>
        <v>47476477.341362998</v>
      </c>
      <c r="M99" s="155">
        <f t="shared" si="13"/>
        <v>4223289.9799999995</v>
      </c>
      <c r="N99" s="152">
        <f>SUM(N4:N98)</f>
        <v>43253187.361363001</v>
      </c>
      <c r="O99" s="122">
        <f t="shared" ref="O99:AX99" si="14">SUM(O4:O98)</f>
        <v>65905787.850000001</v>
      </c>
      <c r="P99" s="122">
        <f t="shared" si="14"/>
        <v>8685297.2863999978</v>
      </c>
      <c r="Q99" s="122">
        <f t="shared" si="14"/>
        <v>6058795.3000000007</v>
      </c>
      <c r="R99" s="122">
        <f t="shared" si="14"/>
        <v>58907192.689999975</v>
      </c>
      <c r="S99" s="122">
        <f t="shared" si="14"/>
        <v>7619209.8587999996</v>
      </c>
      <c r="T99" s="122">
        <f t="shared" si="14"/>
        <v>5297372.2599999979</v>
      </c>
      <c r="U99" s="122">
        <f t="shared" si="14"/>
        <v>64279741.590000004</v>
      </c>
      <c r="V99" s="122">
        <f t="shared" si="14"/>
        <v>8002084.3606480015</v>
      </c>
      <c r="W99" s="122">
        <f t="shared" si="14"/>
        <v>5930993.5700000003</v>
      </c>
      <c r="X99" s="122">
        <f t="shared" si="14"/>
        <v>57921104.839999996</v>
      </c>
      <c r="Y99" s="122">
        <f t="shared" si="14"/>
        <v>7220918.2000000011</v>
      </c>
      <c r="Z99" s="122">
        <f t="shared" si="14"/>
        <v>5214538.0300000012</v>
      </c>
      <c r="AA99" s="122">
        <f t="shared" si="14"/>
        <v>47716039.939999998</v>
      </c>
      <c r="AB99" s="122">
        <f t="shared" si="14"/>
        <v>5920452.7999999989</v>
      </c>
      <c r="AC99" s="122">
        <f t="shared" si="14"/>
        <v>4122364.27</v>
      </c>
      <c r="AD99" s="122">
        <f t="shared" si="14"/>
        <v>40345742.389999993</v>
      </c>
      <c r="AE99" s="122">
        <f t="shared" si="14"/>
        <v>4810353.2200000007</v>
      </c>
      <c r="AF99" s="122">
        <f t="shared" si="14"/>
        <v>3047660.2800000012</v>
      </c>
      <c r="AG99" s="122">
        <f t="shared" si="14"/>
        <v>37605568.91455429</v>
      </c>
      <c r="AH99" s="122">
        <f t="shared" si="14"/>
        <v>4192622.6615573447</v>
      </c>
      <c r="AI99" s="122">
        <f t="shared" si="14"/>
        <v>2497173.8073355849</v>
      </c>
      <c r="AJ99" s="122">
        <f t="shared" si="14"/>
        <v>37772668.762138136</v>
      </c>
      <c r="AK99" s="122">
        <f t="shared" si="14"/>
        <v>4113847.6741484981</v>
      </c>
      <c r="AL99" s="122">
        <f t="shared" si="14"/>
        <v>2338157.973428831</v>
      </c>
      <c r="AM99" s="122">
        <f t="shared" si="14"/>
        <v>41306335.393536717</v>
      </c>
      <c r="AN99" s="122">
        <f t="shared" si="14"/>
        <v>4407267.3534327997</v>
      </c>
      <c r="AO99" s="122">
        <f t="shared" si="14"/>
        <v>2542415.5569808958</v>
      </c>
      <c r="AP99" s="122">
        <f t="shared" si="14"/>
        <v>58203520.922355212</v>
      </c>
      <c r="AQ99" s="122">
        <f t="shared" si="14"/>
        <v>6169489.0895420667</v>
      </c>
      <c r="AR99" s="122">
        <f t="shared" si="14"/>
        <v>2843298.8986871974</v>
      </c>
      <c r="AS99" s="122">
        <f t="shared" si="14"/>
        <v>57520850.343955673</v>
      </c>
      <c r="AT99" s="122">
        <f t="shared" si="14"/>
        <v>6100919.6757669449</v>
      </c>
      <c r="AU99" s="122">
        <f t="shared" si="14"/>
        <v>3456720.7695211102</v>
      </c>
      <c r="AV99" s="122">
        <f t="shared" si="14"/>
        <v>61247374.534185819</v>
      </c>
      <c r="AW99" s="122">
        <f t="shared" si="14"/>
        <v>6488739.8485396011</v>
      </c>
      <c r="AX99" s="122">
        <f t="shared" si="14"/>
        <v>4126986.6254093866</v>
      </c>
    </row>
    <row r="102" spans="1:50" x14ac:dyDescent="0.25">
      <c r="AT102" s="126"/>
      <c r="AW102" s="126"/>
    </row>
  </sheetData>
  <mergeCells count="21">
    <mergeCell ref="AP2:AR2"/>
    <mergeCell ref="AS2:AU2"/>
    <mergeCell ref="AV2:AX2"/>
    <mergeCell ref="D2:D3"/>
    <mergeCell ref="E2:E3"/>
    <mergeCell ref="F2:F3"/>
    <mergeCell ref="G2:G3"/>
    <mergeCell ref="H2:H3"/>
    <mergeCell ref="X2:Z2"/>
    <mergeCell ref="AA2:AC2"/>
    <mergeCell ref="AD2:AF2"/>
    <mergeCell ref="AG2:AI2"/>
    <mergeCell ref="AJ2:AL2"/>
    <mergeCell ref="AM2:AO2"/>
    <mergeCell ref="U2:W2"/>
    <mergeCell ref="A2:A3"/>
    <mergeCell ref="B2:B3"/>
    <mergeCell ref="I2:L2"/>
    <mergeCell ref="O2:Q2"/>
    <mergeCell ref="R2:T2"/>
    <mergeCell ref="C2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1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315" sqref="Y315"/>
    </sheetView>
  </sheetViews>
  <sheetFormatPr defaultRowHeight="15" x14ac:dyDescent="0.25"/>
  <cols>
    <col min="1" max="1" width="8.7109375" style="1" customWidth="1"/>
    <col min="2" max="2" width="59.140625" style="2" customWidth="1"/>
    <col min="3" max="3" width="9.85546875" style="2" customWidth="1"/>
    <col min="4" max="5" width="12.140625" style="1" customWidth="1"/>
    <col min="6" max="7" width="15" style="1" customWidth="1"/>
    <col min="8" max="8" width="55" style="2" customWidth="1"/>
    <col min="9" max="9" width="15.140625" style="1" customWidth="1"/>
    <col min="10" max="10" width="16.42578125" style="1" customWidth="1"/>
    <col min="11" max="11" width="15.140625" style="1" customWidth="1"/>
    <col min="12" max="14" width="16.140625" style="1" customWidth="1"/>
    <col min="15" max="50" width="16.7109375" customWidth="1"/>
  </cols>
  <sheetData>
    <row r="1" spans="1:50" ht="15.75" thickBot="1" x14ac:dyDescent="0.3"/>
    <row r="2" spans="1:50" s="3" customFormat="1" ht="15.75" customHeight="1" thickBot="1" x14ac:dyDescent="0.3">
      <c r="A2" s="165"/>
      <c r="B2" s="178" t="s">
        <v>687</v>
      </c>
      <c r="C2" s="173" t="s">
        <v>758</v>
      </c>
      <c r="D2" s="173" t="s">
        <v>292</v>
      </c>
      <c r="E2" s="173" t="s">
        <v>296</v>
      </c>
      <c r="F2" s="173" t="s">
        <v>297</v>
      </c>
      <c r="G2" s="173" t="s">
        <v>298</v>
      </c>
      <c r="H2" s="173" t="s">
        <v>299</v>
      </c>
      <c r="I2" s="169" t="s">
        <v>721</v>
      </c>
      <c r="J2" s="169"/>
      <c r="K2" s="169"/>
      <c r="L2" s="169"/>
      <c r="M2" s="127"/>
      <c r="N2" s="127"/>
      <c r="O2" s="170" t="s">
        <v>0</v>
      </c>
      <c r="P2" s="171"/>
      <c r="Q2" s="172"/>
      <c r="R2" s="170" t="s">
        <v>1</v>
      </c>
      <c r="S2" s="171"/>
      <c r="T2" s="172"/>
      <c r="U2" s="170" t="s">
        <v>2</v>
      </c>
      <c r="V2" s="171"/>
      <c r="W2" s="172"/>
      <c r="X2" s="170" t="s">
        <v>3</v>
      </c>
      <c r="Y2" s="171"/>
      <c r="Z2" s="172"/>
      <c r="AA2" s="170" t="s">
        <v>4</v>
      </c>
      <c r="AB2" s="171"/>
      <c r="AC2" s="172"/>
      <c r="AD2" s="170" t="s">
        <v>5</v>
      </c>
      <c r="AE2" s="171"/>
      <c r="AF2" s="172"/>
      <c r="AG2" s="175" t="s">
        <v>6</v>
      </c>
      <c r="AH2" s="176"/>
      <c r="AI2" s="177"/>
      <c r="AJ2" s="175" t="s">
        <v>7</v>
      </c>
      <c r="AK2" s="176"/>
      <c r="AL2" s="177"/>
      <c r="AM2" s="175" t="s">
        <v>8</v>
      </c>
      <c r="AN2" s="176"/>
      <c r="AO2" s="177"/>
      <c r="AP2" s="175" t="s">
        <v>9</v>
      </c>
      <c r="AQ2" s="176"/>
      <c r="AR2" s="177"/>
      <c r="AS2" s="175" t="s">
        <v>10</v>
      </c>
      <c r="AT2" s="176"/>
      <c r="AU2" s="177"/>
      <c r="AV2" s="175" t="s">
        <v>11</v>
      </c>
      <c r="AW2" s="176"/>
      <c r="AX2" s="177"/>
    </row>
    <row r="3" spans="1:50" s="1" customFormat="1" ht="78" customHeight="1" thickBot="1" x14ac:dyDescent="0.3">
      <c r="A3" s="166"/>
      <c r="B3" s="179"/>
      <c r="C3" s="174"/>
      <c r="D3" s="174"/>
      <c r="E3" s="174"/>
      <c r="F3" s="174"/>
      <c r="G3" s="174"/>
      <c r="H3" s="174"/>
      <c r="I3" s="102" t="s">
        <v>593</v>
      </c>
      <c r="J3" s="100" t="s">
        <v>753</v>
      </c>
      <c r="K3" s="100" t="s">
        <v>13</v>
      </c>
      <c r="L3" s="5" t="s">
        <v>754</v>
      </c>
      <c r="M3" s="136" t="s">
        <v>755</v>
      </c>
      <c r="N3" s="128" t="s">
        <v>756</v>
      </c>
      <c r="O3" s="99" t="s">
        <v>593</v>
      </c>
      <c r="P3" s="101" t="s">
        <v>753</v>
      </c>
      <c r="Q3" s="98" t="s">
        <v>754</v>
      </c>
      <c r="R3" s="99" t="s">
        <v>593</v>
      </c>
      <c r="S3" s="101" t="s">
        <v>753</v>
      </c>
      <c r="T3" s="98" t="s">
        <v>754</v>
      </c>
      <c r="U3" s="99" t="s">
        <v>593</v>
      </c>
      <c r="V3" s="101" t="s">
        <v>753</v>
      </c>
      <c r="W3" s="98" t="s">
        <v>754</v>
      </c>
      <c r="X3" s="99" t="s">
        <v>593</v>
      </c>
      <c r="Y3" s="101" t="s">
        <v>753</v>
      </c>
      <c r="Z3" s="98" t="s">
        <v>754</v>
      </c>
      <c r="AA3" s="99" t="s">
        <v>593</v>
      </c>
      <c r="AB3" s="101" t="s">
        <v>753</v>
      </c>
      <c r="AC3" s="98" t="s">
        <v>754</v>
      </c>
      <c r="AD3" s="99" t="s">
        <v>593</v>
      </c>
      <c r="AE3" s="101" t="s">
        <v>753</v>
      </c>
      <c r="AF3" s="98" t="s">
        <v>754</v>
      </c>
      <c r="AG3" s="99" t="s">
        <v>593</v>
      </c>
      <c r="AH3" s="101" t="s">
        <v>753</v>
      </c>
      <c r="AI3" s="98" t="s">
        <v>754</v>
      </c>
      <c r="AJ3" s="99" t="s">
        <v>593</v>
      </c>
      <c r="AK3" s="101" t="s">
        <v>753</v>
      </c>
      <c r="AL3" s="98" t="s">
        <v>754</v>
      </c>
      <c r="AM3" s="99" t="s">
        <v>593</v>
      </c>
      <c r="AN3" s="101" t="s">
        <v>753</v>
      </c>
      <c r="AO3" s="98" t="s">
        <v>754</v>
      </c>
      <c r="AP3" s="99" t="s">
        <v>593</v>
      </c>
      <c r="AQ3" s="101" t="s">
        <v>753</v>
      </c>
      <c r="AR3" s="98" t="s">
        <v>754</v>
      </c>
      <c r="AS3" s="99" t="s">
        <v>593</v>
      </c>
      <c r="AT3" s="101" t="s">
        <v>753</v>
      </c>
      <c r="AU3" s="98" t="s">
        <v>754</v>
      </c>
      <c r="AV3" s="99" t="s">
        <v>593</v>
      </c>
      <c r="AW3" s="101" t="s">
        <v>753</v>
      </c>
      <c r="AX3" s="98" t="s">
        <v>754</v>
      </c>
    </row>
    <row r="4" spans="1:50" x14ac:dyDescent="0.25">
      <c r="A4" s="7">
        <v>1</v>
      </c>
      <c r="B4" s="60" t="s">
        <v>14</v>
      </c>
      <c r="C4" s="53">
        <v>151</v>
      </c>
      <c r="D4" s="90">
        <v>0.9</v>
      </c>
      <c r="E4" s="90" t="s">
        <v>300</v>
      </c>
      <c r="F4" s="87">
        <v>41582</v>
      </c>
      <c r="G4" s="87">
        <v>41582</v>
      </c>
      <c r="H4" s="95" t="s">
        <v>611</v>
      </c>
      <c r="I4" s="69">
        <f t="shared" ref="I4:I37" si="0">O4+R4+U4+X4+AA4+AD4+AG4+AJ4+AM4+AP4+AS4+AV4</f>
        <v>5703834.2559999991</v>
      </c>
      <c r="J4" s="9">
        <f t="shared" ref="J4:J37" si="1">P4+S4+V4+Y4+AB4+AE4+AH4+AK4+AN4+AQ4+AT4+AW4</f>
        <v>967401.2210931204</v>
      </c>
      <c r="K4" s="10">
        <f t="shared" ref="K4:K65" si="2">J4/I4</f>
        <v>0.16960542289171324</v>
      </c>
      <c r="L4" s="11">
        <f t="shared" ref="L4:L37" si="3">Q4+T4+W4+Z4+AC4+AF4+AI4+AL4+AO4+AR4+AU4+AX4</f>
        <v>730819.60341079987</v>
      </c>
      <c r="M4" s="12">
        <v>96740.109999999986</v>
      </c>
      <c r="N4" s="129">
        <f>L4-M4</f>
        <v>634079.49341079989</v>
      </c>
      <c r="O4" s="13">
        <v>574740.06000000006</v>
      </c>
      <c r="P4" s="14">
        <v>108533.91</v>
      </c>
      <c r="Q4" s="15">
        <v>85648.08</v>
      </c>
      <c r="R4" s="13">
        <v>552262.88</v>
      </c>
      <c r="S4" s="14">
        <v>102284.61</v>
      </c>
      <c r="T4" s="15">
        <v>80480.039999999994</v>
      </c>
      <c r="U4" s="13">
        <v>624422.63</v>
      </c>
      <c r="V4" s="14">
        <v>111116.01</v>
      </c>
      <c r="W4" s="15">
        <v>90979.61</v>
      </c>
      <c r="X4" s="13">
        <v>601871.56000000006</v>
      </c>
      <c r="Y4" s="14">
        <v>107103.03999999999</v>
      </c>
      <c r="Z4" s="15">
        <v>86195.98</v>
      </c>
      <c r="AA4" s="13">
        <v>511877.42</v>
      </c>
      <c r="AB4" s="14">
        <v>91088.59</v>
      </c>
      <c r="AC4" s="15">
        <v>71527.350000000006</v>
      </c>
      <c r="AD4" s="13">
        <v>509321.15</v>
      </c>
      <c r="AE4" s="14">
        <v>86936.03</v>
      </c>
      <c r="AF4" s="15">
        <v>65158.85</v>
      </c>
      <c r="AG4" s="13">
        <v>508220.09199999995</v>
      </c>
      <c r="AH4" s="14">
        <v>81208.488500680032</v>
      </c>
      <c r="AI4" s="15">
        <v>58722.922426160017</v>
      </c>
      <c r="AJ4" s="13">
        <v>373372.80399999995</v>
      </c>
      <c r="AK4" s="14">
        <v>58305.897072640073</v>
      </c>
      <c r="AL4" s="15">
        <v>41137.41918611998</v>
      </c>
      <c r="AM4" s="13">
        <v>353053.924</v>
      </c>
      <c r="AN4" s="14">
        <v>53851.31502772004</v>
      </c>
      <c r="AO4" s="15">
        <v>38030.267686760038</v>
      </c>
      <c r="AP4" s="13">
        <v>506884.79599999974</v>
      </c>
      <c r="AQ4" s="14">
        <v>77315.137933880018</v>
      </c>
      <c r="AR4" s="15">
        <v>48450.220724839972</v>
      </c>
      <c r="AS4" s="13">
        <v>329543.60000000033</v>
      </c>
      <c r="AT4" s="14">
        <v>50265.28530800002</v>
      </c>
      <c r="AU4" s="15">
        <v>35112.61848959999</v>
      </c>
      <c r="AV4" s="13">
        <v>258263.34000000023</v>
      </c>
      <c r="AW4" s="14">
        <v>39392.907250200005</v>
      </c>
      <c r="AX4" s="15">
        <v>29376.244897320001</v>
      </c>
    </row>
    <row r="5" spans="1:50" x14ac:dyDescent="0.25">
      <c r="A5" s="7">
        <v>2</v>
      </c>
      <c r="B5" s="60" t="s">
        <v>15</v>
      </c>
      <c r="C5" s="53">
        <v>42</v>
      </c>
      <c r="D5" s="91">
        <v>1.96</v>
      </c>
      <c r="E5" s="91" t="s">
        <v>376</v>
      </c>
      <c r="F5" s="74">
        <v>40906</v>
      </c>
      <c r="G5" s="74">
        <v>40906</v>
      </c>
      <c r="H5" s="94" t="s">
        <v>377</v>
      </c>
      <c r="I5" s="69">
        <f t="shared" si="0"/>
        <v>15479999.999999996</v>
      </c>
      <c r="J5" s="9">
        <f t="shared" si="1"/>
        <v>2933460.0016099997</v>
      </c>
      <c r="K5" s="10">
        <f t="shared" si="2"/>
        <v>0.1895000001040052</v>
      </c>
      <c r="L5" s="11">
        <f t="shared" si="3"/>
        <v>2287593.7348070992</v>
      </c>
      <c r="M5" s="12">
        <v>293346.02</v>
      </c>
      <c r="N5" s="129">
        <f t="shared" ref="N5:N61" si="4">L5-M5</f>
        <v>1994247.7148070992</v>
      </c>
      <c r="O5" s="13">
        <v>1362442.05</v>
      </c>
      <c r="P5" s="14">
        <v>258182.77</v>
      </c>
      <c r="Q5" s="15">
        <v>204255.39</v>
      </c>
      <c r="R5" s="13">
        <v>1221135</v>
      </c>
      <c r="S5" s="14">
        <v>231405.08</v>
      </c>
      <c r="T5" s="15">
        <v>183295.18</v>
      </c>
      <c r="U5" s="13">
        <v>1347583.95</v>
      </c>
      <c r="V5" s="14">
        <v>255367.16</v>
      </c>
      <c r="W5" s="15">
        <v>212076.46</v>
      </c>
      <c r="X5" s="13">
        <v>1307451.27</v>
      </c>
      <c r="Y5" s="14">
        <v>247762.02</v>
      </c>
      <c r="Z5" s="15">
        <v>202428.11</v>
      </c>
      <c r="AA5" s="13">
        <v>1394369.25</v>
      </c>
      <c r="AB5" s="14">
        <v>264232.96999999997</v>
      </c>
      <c r="AC5" s="15">
        <v>212303.49</v>
      </c>
      <c r="AD5" s="13">
        <v>1344333.3</v>
      </c>
      <c r="AE5" s="14">
        <v>254751.16</v>
      </c>
      <c r="AF5" s="15">
        <v>197417.09</v>
      </c>
      <c r="AG5" s="13">
        <v>1355911.1699999992</v>
      </c>
      <c r="AH5" s="14">
        <v>256945.16671500012</v>
      </c>
      <c r="AI5" s="15">
        <v>197304.96446400016</v>
      </c>
      <c r="AJ5" s="13">
        <v>1275288.4499999988</v>
      </c>
      <c r="AK5" s="14">
        <v>241667.16127499996</v>
      </c>
      <c r="AL5" s="15">
        <v>182603.78726760001</v>
      </c>
      <c r="AM5" s="13">
        <v>1139993.04</v>
      </c>
      <c r="AN5" s="14">
        <v>216028.68108000015</v>
      </c>
      <c r="AO5" s="15">
        <v>165356.12016299981</v>
      </c>
      <c r="AP5" s="13">
        <v>1379179.1100000006</v>
      </c>
      <c r="AQ5" s="14">
        <v>261354.44134500006</v>
      </c>
      <c r="AR5" s="15">
        <v>184061.70727409978</v>
      </c>
      <c r="AS5" s="13">
        <v>1261214.7599999993</v>
      </c>
      <c r="AT5" s="14">
        <v>239000.19701999985</v>
      </c>
      <c r="AU5" s="15">
        <v>181207.26746969993</v>
      </c>
      <c r="AV5" s="13">
        <v>1091098.6499999987</v>
      </c>
      <c r="AW5" s="14">
        <v>206763.19417500001</v>
      </c>
      <c r="AX5" s="15">
        <v>165284.16816869986</v>
      </c>
    </row>
    <row r="6" spans="1:50" x14ac:dyDescent="0.25">
      <c r="A6" s="16">
        <v>3</v>
      </c>
      <c r="B6" s="61" t="s">
        <v>16</v>
      </c>
      <c r="C6" s="55">
        <v>44</v>
      </c>
      <c r="D6" s="91">
        <v>0.76</v>
      </c>
      <c r="E6" s="91" t="s">
        <v>376</v>
      </c>
      <c r="F6" s="74">
        <v>40927</v>
      </c>
      <c r="G6" s="74">
        <v>40927</v>
      </c>
      <c r="H6" s="94" t="s">
        <v>378</v>
      </c>
      <c r="I6" s="70">
        <f t="shared" si="0"/>
        <v>2488268.4000000004</v>
      </c>
      <c r="J6" s="18">
        <f t="shared" si="1"/>
        <v>501485.61943760066</v>
      </c>
      <c r="K6" s="19">
        <f t="shared" si="2"/>
        <v>0.20154000245214729</v>
      </c>
      <c r="L6" s="20">
        <f t="shared" si="3"/>
        <v>398373.27387319994</v>
      </c>
      <c r="M6" s="137">
        <v>50148.570000000007</v>
      </c>
      <c r="N6" s="130">
        <f t="shared" si="4"/>
        <v>348224.70387319993</v>
      </c>
      <c r="O6" s="21">
        <v>167099.76</v>
      </c>
      <c r="P6" s="22">
        <v>33677.29</v>
      </c>
      <c r="Q6" s="23">
        <v>27043.3</v>
      </c>
      <c r="R6" s="21">
        <v>138608.16</v>
      </c>
      <c r="S6" s="22">
        <v>27935.09</v>
      </c>
      <c r="T6" s="23">
        <v>22422.240000000002</v>
      </c>
      <c r="U6" s="21">
        <v>240345.12</v>
      </c>
      <c r="V6" s="22">
        <v>48439.16</v>
      </c>
      <c r="W6" s="23">
        <v>40717.26</v>
      </c>
      <c r="X6" s="21">
        <v>247677</v>
      </c>
      <c r="Y6" s="22">
        <v>49916.82</v>
      </c>
      <c r="Z6" s="23">
        <v>41255</v>
      </c>
      <c r="AA6" s="21">
        <v>174028.32</v>
      </c>
      <c r="AB6" s="22">
        <v>35073.67</v>
      </c>
      <c r="AC6" s="23">
        <v>28611.51</v>
      </c>
      <c r="AD6" s="21">
        <v>142515.6</v>
      </c>
      <c r="AE6" s="22">
        <v>28722.59</v>
      </c>
      <c r="AF6" s="23">
        <v>22536.53</v>
      </c>
      <c r="AG6" s="21">
        <v>147636.95999999979</v>
      </c>
      <c r="AH6" s="22">
        <v>29754.75291840006</v>
      </c>
      <c r="AI6" s="23">
        <v>23187.526778400017</v>
      </c>
      <c r="AJ6" s="21">
        <v>257232.72000000003</v>
      </c>
      <c r="AK6" s="22">
        <v>51842.682388800058</v>
      </c>
      <c r="AL6" s="23">
        <v>39852.447111599962</v>
      </c>
      <c r="AM6" s="21">
        <v>164706.95999999982</v>
      </c>
      <c r="AN6" s="22">
        <v>33195.040718400072</v>
      </c>
      <c r="AO6" s="23">
        <v>26161.715982000002</v>
      </c>
      <c r="AP6" s="21">
        <v>169211.51999999949</v>
      </c>
      <c r="AQ6" s="22">
        <v>34102.889740800027</v>
      </c>
      <c r="AR6" s="23">
        <v>24667.613344800004</v>
      </c>
      <c r="AS6" s="21">
        <v>325219.43999999983</v>
      </c>
      <c r="AT6" s="22">
        <v>65544.725937600131</v>
      </c>
      <c r="AU6" s="23">
        <v>50575.859529599977</v>
      </c>
      <c r="AV6" s="21">
        <v>313986.84000000102</v>
      </c>
      <c r="AW6" s="22">
        <v>63280.907733600237</v>
      </c>
      <c r="AX6" s="23">
        <v>51342.271126800013</v>
      </c>
    </row>
    <row r="7" spans="1:50" x14ac:dyDescent="0.25">
      <c r="A7" s="7">
        <v>4</v>
      </c>
      <c r="B7" s="61" t="s">
        <v>17</v>
      </c>
      <c r="C7" s="55">
        <v>45</v>
      </c>
      <c r="D7" s="91">
        <v>1.95</v>
      </c>
      <c r="E7" s="91" t="s">
        <v>376</v>
      </c>
      <c r="F7" s="74">
        <v>40729</v>
      </c>
      <c r="G7" s="74">
        <v>40729</v>
      </c>
      <c r="H7" s="94" t="s">
        <v>379</v>
      </c>
      <c r="I7" s="70">
        <f t="shared" si="0"/>
        <v>15225870.299999995</v>
      </c>
      <c r="J7" s="18">
        <f t="shared" si="1"/>
        <v>2885302.4279500009</v>
      </c>
      <c r="K7" s="19">
        <f t="shared" si="2"/>
        <v>0.18950000040063403</v>
      </c>
      <c r="L7" s="20">
        <f t="shared" si="3"/>
        <v>2248256.7098639999</v>
      </c>
      <c r="M7" s="137">
        <v>144265.12</v>
      </c>
      <c r="N7" s="130">
        <f t="shared" si="4"/>
        <v>2103991.5898639997</v>
      </c>
      <c r="O7" s="21">
        <v>1095852.45</v>
      </c>
      <c r="P7" s="22">
        <v>207664.04</v>
      </c>
      <c r="Q7" s="23">
        <v>164511.79999999999</v>
      </c>
      <c r="R7" s="21">
        <v>1215995.7</v>
      </c>
      <c r="S7" s="22">
        <v>230431.19</v>
      </c>
      <c r="T7" s="23">
        <v>182527.46</v>
      </c>
      <c r="U7" s="21">
        <v>1255861.6499999999</v>
      </c>
      <c r="V7" s="22">
        <v>237985.78</v>
      </c>
      <c r="W7" s="23">
        <v>197688.16</v>
      </c>
      <c r="X7" s="21">
        <v>1102243.05</v>
      </c>
      <c r="Y7" s="22">
        <v>208875.06</v>
      </c>
      <c r="Z7" s="23">
        <v>170278.6</v>
      </c>
      <c r="AA7" s="21">
        <v>1335630.75</v>
      </c>
      <c r="AB7" s="22">
        <v>253102.03</v>
      </c>
      <c r="AC7" s="23">
        <v>203479.15</v>
      </c>
      <c r="AD7" s="21">
        <v>1272984.6000000001</v>
      </c>
      <c r="AE7" s="22">
        <v>241230.58</v>
      </c>
      <c r="AF7" s="23">
        <v>187105.28</v>
      </c>
      <c r="AG7" s="21">
        <v>1324345.2000000002</v>
      </c>
      <c r="AH7" s="22">
        <v>250963.4154</v>
      </c>
      <c r="AI7" s="23">
        <v>192562.28956200005</v>
      </c>
      <c r="AJ7" s="21">
        <v>1362524.849999998</v>
      </c>
      <c r="AK7" s="22">
        <v>258198.45907500002</v>
      </c>
      <c r="AL7" s="23">
        <v>195335.5142129999</v>
      </c>
      <c r="AM7" s="21">
        <v>1339510.8000000003</v>
      </c>
      <c r="AN7" s="22">
        <v>253837.29660000026</v>
      </c>
      <c r="AO7" s="23">
        <v>194686.71772500002</v>
      </c>
      <c r="AP7" s="21">
        <v>1343717.1000000003</v>
      </c>
      <c r="AQ7" s="22">
        <v>254634.39045000004</v>
      </c>
      <c r="AR7" s="23">
        <v>179664.20712599991</v>
      </c>
      <c r="AS7" s="21">
        <v>1264581.5999999996</v>
      </c>
      <c r="AT7" s="22">
        <v>239638.21320000006</v>
      </c>
      <c r="AU7" s="23">
        <v>181914.89821349966</v>
      </c>
      <c r="AV7" s="21">
        <v>1312622.5499999989</v>
      </c>
      <c r="AW7" s="22">
        <v>248741.97322500029</v>
      </c>
      <c r="AX7" s="23">
        <v>198502.63302450025</v>
      </c>
    </row>
    <row r="8" spans="1:50" x14ac:dyDescent="0.25">
      <c r="A8" s="7">
        <v>5</v>
      </c>
      <c r="B8" s="61" t="s">
        <v>18</v>
      </c>
      <c r="C8" s="55">
        <v>46</v>
      </c>
      <c r="D8" s="91">
        <v>1.4990000000000001</v>
      </c>
      <c r="E8" s="91" t="s">
        <v>376</v>
      </c>
      <c r="F8" s="74">
        <v>40892</v>
      </c>
      <c r="G8" s="74">
        <v>40892</v>
      </c>
      <c r="H8" s="94" t="s">
        <v>380</v>
      </c>
      <c r="I8" s="70">
        <f t="shared" si="0"/>
        <v>8658563.9999999981</v>
      </c>
      <c r="J8" s="18">
        <f t="shared" si="1"/>
        <v>1684783.3885459998</v>
      </c>
      <c r="K8" s="19">
        <f t="shared" si="2"/>
        <v>0.19458000062666281</v>
      </c>
      <c r="L8" s="20">
        <f t="shared" si="3"/>
        <v>1327563.5675144999</v>
      </c>
      <c r="M8" s="137">
        <v>84239.189999999988</v>
      </c>
      <c r="N8" s="130">
        <f t="shared" si="4"/>
        <v>1243324.3775144999</v>
      </c>
      <c r="O8" s="21">
        <v>898597.35</v>
      </c>
      <c r="P8" s="22">
        <v>174849.07</v>
      </c>
      <c r="Q8" s="23">
        <v>139511.97</v>
      </c>
      <c r="R8" s="21">
        <v>826679.1</v>
      </c>
      <c r="S8" s="22">
        <v>160855.22</v>
      </c>
      <c r="T8" s="23">
        <v>128368.35</v>
      </c>
      <c r="U8" s="21">
        <v>752699.7</v>
      </c>
      <c r="V8" s="22">
        <v>146460.31</v>
      </c>
      <c r="W8" s="23">
        <v>122411.98</v>
      </c>
      <c r="X8" s="21">
        <v>725980.35</v>
      </c>
      <c r="Y8" s="22">
        <v>141261.26</v>
      </c>
      <c r="Z8" s="23">
        <v>116129.03</v>
      </c>
      <c r="AA8" s="21">
        <v>681643.2</v>
      </c>
      <c r="AB8" s="22">
        <v>132634.13999999998</v>
      </c>
      <c r="AC8" s="23">
        <v>107158.27</v>
      </c>
      <c r="AD8" s="21">
        <v>589290.6</v>
      </c>
      <c r="AE8" s="22">
        <v>114664.16</v>
      </c>
      <c r="AF8" s="23">
        <v>89514.74</v>
      </c>
      <c r="AG8" s="21">
        <v>628366.65000000037</v>
      </c>
      <c r="AH8" s="22">
        <v>122267.58275700003</v>
      </c>
      <c r="AI8" s="23">
        <v>94426.844756999999</v>
      </c>
      <c r="AJ8" s="21">
        <v>685812.14999999956</v>
      </c>
      <c r="AK8" s="22">
        <v>133445.32814699988</v>
      </c>
      <c r="AL8" s="23">
        <v>101902.55005950009</v>
      </c>
      <c r="AM8" s="21">
        <v>469142.24999999994</v>
      </c>
      <c r="AN8" s="22">
        <v>91285.699004999842</v>
      </c>
      <c r="AO8" s="23">
        <v>70566.687349500047</v>
      </c>
      <c r="AP8" s="21">
        <v>638004.45000000042</v>
      </c>
      <c r="AQ8" s="22">
        <v>124142.90588100009</v>
      </c>
      <c r="AR8" s="23">
        <v>87810.753505499873</v>
      </c>
      <c r="AS8" s="21">
        <v>781749.15</v>
      </c>
      <c r="AT8" s="22">
        <v>152112.74960699998</v>
      </c>
      <c r="AU8" s="23">
        <v>116498.61191099988</v>
      </c>
      <c r="AV8" s="21">
        <v>980599.04999999853</v>
      </c>
      <c r="AW8" s="22">
        <v>190804.9631489999</v>
      </c>
      <c r="AX8" s="23">
        <v>153263.77993199992</v>
      </c>
    </row>
    <row r="9" spans="1:50" x14ac:dyDescent="0.25">
      <c r="A9" s="16">
        <v>6</v>
      </c>
      <c r="B9" s="61" t="s">
        <v>643</v>
      </c>
      <c r="C9" s="55">
        <v>372</v>
      </c>
      <c r="D9" s="79">
        <v>1.5</v>
      </c>
      <c r="E9" s="79" t="s">
        <v>300</v>
      </c>
      <c r="F9" s="81">
        <v>41758</v>
      </c>
      <c r="G9" s="81">
        <v>41758</v>
      </c>
      <c r="H9" s="96" t="s">
        <v>612</v>
      </c>
      <c r="I9" s="70">
        <f t="shared" si="0"/>
        <v>10549395.449999999</v>
      </c>
      <c r="J9" s="18">
        <f t="shared" si="1"/>
        <v>1629026.3805940002</v>
      </c>
      <c r="K9" s="19">
        <f t="shared" si="2"/>
        <v>0.15441893218573016</v>
      </c>
      <c r="L9" s="20">
        <f t="shared" si="3"/>
        <v>1188345.2415855001</v>
      </c>
      <c r="M9" s="137">
        <v>162902.65000000002</v>
      </c>
      <c r="N9" s="130">
        <f t="shared" si="4"/>
        <v>1025442.5915855</v>
      </c>
      <c r="O9" s="21">
        <v>945221.25</v>
      </c>
      <c r="P9" s="22">
        <v>165763.45000000001</v>
      </c>
      <c r="Q9" s="23">
        <v>128338.23</v>
      </c>
      <c r="R9" s="21">
        <v>870801.9</v>
      </c>
      <c r="S9" s="22">
        <v>149603.76999999999</v>
      </c>
      <c r="T9" s="23">
        <v>115282.13</v>
      </c>
      <c r="U9" s="21">
        <v>998125.95</v>
      </c>
      <c r="V9" s="22">
        <v>164371.38</v>
      </c>
      <c r="W9" s="23">
        <v>132200.71</v>
      </c>
      <c r="X9" s="21">
        <v>826026.9</v>
      </c>
      <c r="Y9" s="22">
        <v>136030.10999999999</v>
      </c>
      <c r="Z9" s="23">
        <v>107550.7</v>
      </c>
      <c r="AA9" s="21">
        <v>957455.25</v>
      </c>
      <c r="AB9" s="22">
        <v>157673.73000000001</v>
      </c>
      <c r="AC9" s="23">
        <v>121674.81</v>
      </c>
      <c r="AD9" s="21">
        <v>881973.3</v>
      </c>
      <c r="AE9" s="22">
        <v>138954.89000000001</v>
      </c>
      <c r="AF9" s="23">
        <v>101000.78</v>
      </c>
      <c r="AG9" s="21">
        <v>835447.0499999997</v>
      </c>
      <c r="AH9" s="22">
        <v>122693.75376300007</v>
      </c>
      <c r="AI9" s="23">
        <v>85770.844304999977</v>
      </c>
      <c r="AJ9" s="21">
        <v>625867.19999999972</v>
      </c>
      <c r="AK9" s="22">
        <v>89686.769759999952</v>
      </c>
      <c r="AL9" s="23">
        <v>60518.84370450001</v>
      </c>
      <c r="AM9" s="21">
        <v>499692.44999999972</v>
      </c>
      <c r="AN9" s="22">
        <v>69827.022963000025</v>
      </c>
      <c r="AO9" s="23">
        <v>46270.583433000014</v>
      </c>
      <c r="AP9" s="21">
        <v>1045531.9500000014</v>
      </c>
      <c r="AQ9" s="22">
        <v>146102.63469300015</v>
      </c>
      <c r="AR9" s="23">
        <v>87442.202026500032</v>
      </c>
      <c r="AS9" s="21">
        <v>1004504.2500000006</v>
      </c>
      <c r="AT9" s="22">
        <v>140369.42389499999</v>
      </c>
      <c r="AU9" s="23">
        <v>94809.582976500125</v>
      </c>
      <c r="AV9" s="21">
        <v>1058747.9999999995</v>
      </c>
      <c r="AW9" s="22">
        <v>147949.44551999983</v>
      </c>
      <c r="AX9" s="23">
        <v>107485.82514000002</v>
      </c>
    </row>
    <row r="10" spans="1:50" x14ac:dyDescent="0.25">
      <c r="A10" s="7">
        <v>7</v>
      </c>
      <c r="B10" s="61" t="s">
        <v>644</v>
      </c>
      <c r="C10" s="55">
        <v>1</v>
      </c>
      <c r="D10" s="91">
        <v>0.5</v>
      </c>
      <c r="E10" s="91" t="s">
        <v>300</v>
      </c>
      <c r="F10" s="74">
        <v>41369</v>
      </c>
      <c r="G10" s="74">
        <v>41369</v>
      </c>
      <c r="H10" s="94" t="s">
        <v>613</v>
      </c>
      <c r="I10" s="70">
        <f t="shared" si="0"/>
        <v>4000000</v>
      </c>
      <c r="J10" s="18">
        <f t="shared" si="1"/>
        <v>690021.76021340024</v>
      </c>
      <c r="K10" s="19">
        <f t="shared" si="2"/>
        <v>0.17250544005335006</v>
      </c>
      <c r="L10" s="20">
        <f t="shared" si="3"/>
        <v>521096.80305220012</v>
      </c>
      <c r="M10" s="137">
        <v>34501.090000000004</v>
      </c>
      <c r="N10" s="130">
        <f t="shared" si="4"/>
        <v>486595.7130522001</v>
      </c>
      <c r="O10" s="21">
        <v>355203.24</v>
      </c>
      <c r="P10" s="22">
        <v>69047.960000000006</v>
      </c>
      <c r="Q10" s="23">
        <v>54947.360000000001</v>
      </c>
      <c r="R10" s="21">
        <v>326908.92</v>
      </c>
      <c r="S10" s="22">
        <v>62328.45</v>
      </c>
      <c r="T10" s="23">
        <v>49454.01</v>
      </c>
      <c r="U10" s="21">
        <v>365487.6</v>
      </c>
      <c r="V10" s="22">
        <v>66950.02</v>
      </c>
      <c r="W10" s="23">
        <v>55161.13</v>
      </c>
      <c r="X10" s="21">
        <v>322316.82</v>
      </c>
      <c r="Y10" s="22">
        <v>59042</v>
      </c>
      <c r="Z10" s="23">
        <v>47851.8</v>
      </c>
      <c r="AA10" s="21">
        <v>359820.24</v>
      </c>
      <c r="AB10" s="22">
        <v>65911.87</v>
      </c>
      <c r="AC10" s="23">
        <v>52415.98</v>
      </c>
      <c r="AD10" s="21">
        <v>351105</v>
      </c>
      <c r="AE10" s="22">
        <v>61689.15</v>
      </c>
      <c r="AF10" s="23">
        <v>46572.32</v>
      </c>
      <c r="AG10" s="21">
        <v>332643.24000000069</v>
      </c>
      <c r="AH10" s="22">
        <v>54716.486547600049</v>
      </c>
      <c r="AI10" s="23">
        <v>40008.833150999984</v>
      </c>
      <c r="AJ10" s="21">
        <v>330778.85999999923</v>
      </c>
      <c r="AK10" s="22">
        <v>53172.701745000049</v>
      </c>
      <c r="AL10" s="23">
        <v>37645.00126080004</v>
      </c>
      <c r="AM10" s="21">
        <v>364477.74000000267</v>
      </c>
      <c r="AN10" s="22">
        <v>57226.649957400004</v>
      </c>
      <c r="AO10" s="23">
        <v>41043.867271799987</v>
      </c>
      <c r="AP10" s="21">
        <v>375247.07999999914</v>
      </c>
      <c r="AQ10" s="22">
        <v>58917.544030800178</v>
      </c>
      <c r="AR10" s="23">
        <v>37769.972786400031</v>
      </c>
      <c r="AS10" s="21">
        <v>358613.45999999839</v>
      </c>
      <c r="AT10" s="22">
        <v>56305.899354599882</v>
      </c>
      <c r="AU10" s="23">
        <v>39913.854937200027</v>
      </c>
      <c r="AV10" s="21">
        <v>157397.79999999984</v>
      </c>
      <c r="AW10" s="22">
        <v>24713.028578000034</v>
      </c>
      <c r="AX10" s="23">
        <v>18312.673645000003</v>
      </c>
    </row>
    <row r="11" spans="1:50" x14ac:dyDescent="0.25">
      <c r="A11" s="7">
        <v>8</v>
      </c>
      <c r="B11" s="61" t="s">
        <v>19</v>
      </c>
      <c r="C11" s="55">
        <v>30</v>
      </c>
      <c r="D11" s="91">
        <v>0.999</v>
      </c>
      <c r="E11" s="91" t="s">
        <v>300</v>
      </c>
      <c r="F11" s="74">
        <v>41312</v>
      </c>
      <c r="G11" s="74">
        <v>41312</v>
      </c>
      <c r="H11" s="94" t="s">
        <v>381</v>
      </c>
      <c r="I11" s="70">
        <f t="shared" si="0"/>
        <v>7963841.6200000001</v>
      </c>
      <c r="J11" s="18">
        <f t="shared" si="1"/>
        <v>1336690.726307</v>
      </c>
      <c r="K11" s="19">
        <f t="shared" si="2"/>
        <v>0.16784496604629864</v>
      </c>
      <c r="L11" s="20">
        <f t="shared" si="3"/>
        <v>1005923.6508938002</v>
      </c>
      <c r="M11" s="137">
        <v>66834.539999999994</v>
      </c>
      <c r="N11" s="130">
        <f t="shared" si="4"/>
        <v>939089.11089380016</v>
      </c>
      <c r="O11" s="21">
        <v>724761.34</v>
      </c>
      <c r="P11" s="22">
        <v>136863.93</v>
      </c>
      <c r="Q11" s="23">
        <v>108141.13</v>
      </c>
      <c r="R11" s="21">
        <v>647645.12</v>
      </c>
      <c r="S11" s="22">
        <v>119950.35</v>
      </c>
      <c r="T11" s="23">
        <v>94339.58</v>
      </c>
      <c r="U11" s="21">
        <v>730831.28</v>
      </c>
      <c r="V11" s="22">
        <v>130051.43</v>
      </c>
      <c r="W11" s="23">
        <v>106499.59</v>
      </c>
      <c r="X11" s="21">
        <v>693111.38</v>
      </c>
      <c r="Y11" s="22">
        <v>123339.17</v>
      </c>
      <c r="Z11" s="23">
        <v>99378.38</v>
      </c>
      <c r="AA11" s="21">
        <v>717539.5</v>
      </c>
      <c r="AB11" s="22">
        <v>127686.15</v>
      </c>
      <c r="AC11" s="23">
        <v>100860.23</v>
      </c>
      <c r="AD11" s="21">
        <v>699891.46</v>
      </c>
      <c r="AE11" s="22">
        <v>119464.47</v>
      </c>
      <c r="AF11" s="23">
        <v>89602.48</v>
      </c>
      <c r="AG11" s="21">
        <v>705712.37999999896</v>
      </c>
      <c r="AH11" s="22">
        <v>112765.78120020013</v>
      </c>
      <c r="AI11" s="23">
        <v>81730.93810080002</v>
      </c>
      <c r="AJ11" s="21">
        <v>610156.40000000061</v>
      </c>
      <c r="AK11" s="22">
        <v>95282.023423999999</v>
      </c>
      <c r="AL11" s="23">
        <v>67543.205643400026</v>
      </c>
      <c r="AM11" s="21">
        <v>575287.6599999998</v>
      </c>
      <c r="AN11" s="22">
        <v>87748.626779799917</v>
      </c>
      <c r="AO11" s="23">
        <v>61548.869001199942</v>
      </c>
      <c r="AP11" s="21">
        <v>682111.04000000108</v>
      </c>
      <c r="AQ11" s="22">
        <v>104042.39693120003</v>
      </c>
      <c r="AR11" s="23">
        <v>66359.0154492</v>
      </c>
      <c r="AS11" s="21">
        <v>673249.05999999971</v>
      </c>
      <c r="AT11" s="22">
        <v>102690.67912180001</v>
      </c>
      <c r="AU11" s="23">
        <v>72179.522118999928</v>
      </c>
      <c r="AV11" s="21">
        <v>503544.99999999971</v>
      </c>
      <c r="AW11" s="22">
        <v>76805.718849999976</v>
      </c>
      <c r="AX11" s="23">
        <v>57740.710580200051</v>
      </c>
    </row>
    <row r="12" spans="1:50" x14ac:dyDescent="0.25">
      <c r="A12" s="16">
        <v>9</v>
      </c>
      <c r="B12" s="61" t="s">
        <v>20</v>
      </c>
      <c r="C12" s="55">
        <v>61</v>
      </c>
      <c r="D12" s="91">
        <v>0.6</v>
      </c>
      <c r="E12" s="91" t="s">
        <v>376</v>
      </c>
      <c r="F12" s="74">
        <v>41242</v>
      </c>
      <c r="G12" s="74">
        <v>41309</v>
      </c>
      <c r="H12" s="94" t="s">
        <v>382</v>
      </c>
      <c r="I12" s="70">
        <f t="shared" si="0"/>
        <v>3130198.8000000007</v>
      </c>
      <c r="J12" s="18">
        <f t="shared" si="1"/>
        <v>639092.69560099998</v>
      </c>
      <c r="K12" s="19">
        <f t="shared" si="2"/>
        <v>0.20417000211008957</v>
      </c>
      <c r="L12" s="20">
        <f t="shared" si="3"/>
        <v>509924.80155500007</v>
      </c>
      <c r="M12" s="137">
        <v>31954.629999999994</v>
      </c>
      <c r="N12" s="130">
        <f t="shared" si="4"/>
        <v>477970.17155500007</v>
      </c>
      <c r="O12" s="21">
        <v>280716.09999999998</v>
      </c>
      <c r="P12" s="22">
        <v>57313.81</v>
      </c>
      <c r="Q12" s="23">
        <v>46377.56</v>
      </c>
      <c r="R12" s="21">
        <v>303092.8</v>
      </c>
      <c r="S12" s="22">
        <v>61882.46</v>
      </c>
      <c r="T12" s="23">
        <v>49880.69</v>
      </c>
      <c r="U12" s="21">
        <v>326171.59999999998</v>
      </c>
      <c r="V12" s="22">
        <v>66594.460000000006</v>
      </c>
      <c r="W12" s="23">
        <v>56169.91</v>
      </c>
      <c r="X12" s="21">
        <v>279438.09999999998</v>
      </c>
      <c r="Y12" s="22">
        <v>57052.88</v>
      </c>
      <c r="Z12" s="23">
        <v>47394.400000000001</v>
      </c>
      <c r="AA12" s="21">
        <v>283324.7</v>
      </c>
      <c r="AB12" s="22">
        <v>57846.400000000001</v>
      </c>
      <c r="AC12" s="23">
        <v>47273.760000000002</v>
      </c>
      <c r="AD12" s="21">
        <v>222900.2</v>
      </c>
      <c r="AE12" s="22">
        <v>45509.53</v>
      </c>
      <c r="AF12" s="23">
        <v>35871.49</v>
      </c>
      <c r="AG12" s="21">
        <v>136888.80000000005</v>
      </c>
      <c r="AH12" s="22">
        <v>27948.586295999969</v>
      </c>
      <c r="AI12" s="23">
        <v>21667.454249999984</v>
      </c>
      <c r="AJ12" s="21">
        <v>210734.50000000003</v>
      </c>
      <c r="AK12" s="22">
        <v>43025.66286500002</v>
      </c>
      <c r="AL12" s="23">
        <v>33195.168860999998</v>
      </c>
      <c r="AM12" s="21">
        <v>165065.39999999985</v>
      </c>
      <c r="AN12" s="22">
        <v>33701.402718000005</v>
      </c>
      <c r="AO12" s="23">
        <v>26312.399135000007</v>
      </c>
      <c r="AP12" s="21">
        <v>267420.10000000003</v>
      </c>
      <c r="AQ12" s="22">
        <v>54599.161816999993</v>
      </c>
      <c r="AR12" s="23">
        <v>39607.485194999943</v>
      </c>
      <c r="AS12" s="21">
        <v>319514.00000000035</v>
      </c>
      <c r="AT12" s="22">
        <v>65235.173379999986</v>
      </c>
      <c r="AU12" s="23">
        <v>50626.75471400009</v>
      </c>
      <c r="AV12" s="21">
        <v>334932.50000000041</v>
      </c>
      <c r="AW12" s="22">
        <v>68383.168524999957</v>
      </c>
      <c r="AX12" s="23">
        <v>55547.729400000033</v>
      </c>
    </row>
    <row r="13" spans="1:50" x14ac:dyDescent="0.25">
      <c r="A13" s="7">
        <v>10</v>
      </c>
      <c r="B13" s="61" t="s">
        <v>21</v>
      </c>
      <c r="C13" s="55">
        <v>63</v>
      </c>
      <c r="D13" s="91">
        <v>0.6</v>
      </c>
      <c r="E13" s="91" t="s">
        <v>376</v>
      </c>
      <c r="F13" s="74">
        <v>40759</v>
      </c>
      <c r="G13" s="74">
        <v>40759</v>
      </c>
      <c r="H13" s="94" t="s">
        <v>383</v>
      </c>
      <c r="I13" s="70">
        <f t="shared" si="0"/>
        <v>4357098.3599999975</v>
      </c>
      <c r="J13" s="18">
        <f t="shared" si="1"/>
        <v>889588.77410519973</v>
      </c>
      <c r="K13" s="19">
        <f t="shared" si="2"/>
        <v>0.20417000044616854</v>
      </c>
      <c r="L13" s="20">
        <f t="shared" si="3"/>
        <v>711759.0385775998</v>
      </c>
      <c r="M13" s="137">
        <v>88958.87000000001</v>
      </c>
      <c r="N13" s="130">
        <f t="shared" si="4"/>
        <v>622800.1685775998</v>
      </c>
      <c r="O13" s="21">
        <v>423066.12</v>
      </c>
      <c r="P13" s="22">
        <v>86377.41</v>
      </c>
      <c r="Q13" s="23">
        <v>69573.23</v>
      </c>
      <c r="R13" s="21">
        <v>378460.68</v>
      </c>
      <c r="S13" s="22">
        <v>77270.320000000007</v>
      </c>
      <c r="T13" s="23">
        <v>62409.79</v>
      </c>
      <c r="U13" s="21">
        <v>437833.68</v>
      </c>
      <c r="V13" s="22">
        <v>89392.5</v>
      </c>
      <c r="W13" s="23">
        <v>75306.38</v>
      </c>
      <c r="X13" s="21">
        <v>417678</v>
      </c>
      <c r="Y13" s="22">
        <v>85277.32</v>
      </c>
      <c r="Z13" s="23">
        <v>70715.820000000007</v>
      </c>
      <c r="AA13" s="21">
        <v>438187.5</v>
      </c>
      <c r="AB13" s="22">
        <v>89464.74</v>
      </c>
      <c r="AC13" s="23">
        <v>73135.679999999993</v>
      </c>
      <c r="AD13" s="21">
        <v>406190.82</v>
      </c>
      <c r="AE13" s="22">
        <v>82931.98</v>
      </c>
      <c r="AF13" s="23">
        <v>65518.39</v>
      </c>
      <c r="AG13" s="21">
        <v>411307.43999999837</v>
      </c>
      <c r="AH13" s="22">
        <v>83976.640024799941</v>
      </c>
      <c r="AI13" s="23">
        <v>65833.289682599934</v>
      </c>
      <c r="AJ13" s="21">
        <v>393806.81999999919</v>
      </c>
      <c r="AK13" s="22">
        <v>80403.538439399912</v>
      </c>
      <c r="AL13" s="23">
        <v>62196.63067079999</v>
      </c>
      <c r="AM13" s="21">
        <v>256936.8599999999</v>
      </c>
      <c r="AN13" s="22">
        <v>52458.798706200003</v>
      </c>
      <c r="AO13" s="23">
        <v>41645.717194199984</v>
      </c>
      <c r="AP13" s="21">
        <v>292185.23999999982</v>
      </c>
      <c r="AQ13" s="22">
        <v>59655.460450800063</v>
      </c>
      <c r="AR13" s="23">
        <v>43540.535951399994</v>
      </c>
      <c r="AS13" s="21">
        <v>258051.53999999995</v>
      </c>
      <c r="AT13" s="22">
        <v>52686.382921799959</v>
      </c>
      <c r="AU13" s="23">
        <v>40897.115125799988</v>
      </c>
      <c r="AV13" s="21">
        <v>243393.66000000027</v>
      </c>
      <c r="AW13" s="22">
        <v>49693.683562199985</v>
      </c>
      <c r="AX13" s="23">
        <v>40986.459952799953</v>
      </c>
    </row>
    <row r="14" spans="1:50" x14ac:dyDescent="0.25">
      <c r="A14" s="7">
        <v>11</v>
      </c>
      <c r="B14" s="61" t="s">
        <v>22</v>
      </c>
      <c r="C14" s="55">
        <v>64</v>
      </c>
      <c r="D14" s="91">
        <v>0.999</v>
      </c>
      <c r="E14" s="91" t="s">
        <v>376</v>
      </c>
      <c r="F14" s="74">
        <v>40710</v>
      </c>
      <c r="G14" s="74">
        <v>40710</v>
      </c>
      <c r="H14" s="94" t="s">
        <v>384</v>
      </c>
      <c r="I14" s="70">
        <f t="shared" si="0"/>
        <v>6906280.5</v>
      </c>
      <c r="J14" s="18">
        <f t="shared" si="1"/>
        <v>1369791.675815</v>
      </c>
      <c r="K14" s="19">
        <f t="shared" si="2"/>
        <v>0.19834000020922984</v>
      </c>
      <c r="L14" s="20">
        <f t="shared" si="3"/>
        <v>1079241.5137750003</v>
      </c>
      <c r="M14" s="137">
        <v>111841.18</v>
      </c>
      <c r="N14" s="130">
        <f t="shared" si="4"/>
        <v>967400.33377500041</v>
      </c>
      <c r="O14" s="21">
        <v>661407</v>
      </c>
      <c r="P14" s="22">
        <v>131183.46</v>
      </c>
      <c r="Q14" s="23">
        <v>104942.67</v>
      </c>
      <c r="R14" s="21">
        <v>570476.5</v>
      </c>
      <c r="S14" s="22">
        <v>113148.31</v>
      </c>
      <c r="T14" s="23">
        <v>90754.19</v>
      </c>
      <c r="U14" s="21">
        <v>656754.25</v>
      </c>
      <c r="V14" s="22">
        <v>130260.64</v>
      </c>
      <c r="W14" s="23">
        <v>109152.03</v>
      </c>
      <c r="X14" s="21">
        <v>646200.25</v>
      </c>
      <c r="Y14" s="22">
        <v>128167.36</v>
      </c>
      <c r="Z14" s="23">
        <v>105726.68</v>
      </c>
      <c r="AA14" s="21">
        <v>653709.5</v>
      </c>
      <c r="AB14" s="22">
        <v>129656.74</v>
      </c>
      <c r="AC14" s="23">
        <v>105278.24</v>
      </c>
      <c r="AD14" s="21">
        <v>644923.25</v>
      </c>
      <c r="AE14" s="22">
        <v>127914.08</v>
      </c>
      <c r="AF14" s="23">
        <v>100424.25</v>
      </c>
      <c r="AG14" s="21">
        <v>670523.25</v>
      </c>
      <c r="AH14" s="22">
        <v>132991.581405</v>
      </c>
      <c r="AI14" s="23">
        <v>103445.93882000024</v>
      </c>
      <c r="AJ14" s="21">
        <v>603839.5</v>
      </c>
      <c r="AK14" s="22">
        <v>119765.52643</v>
      </c>
      <c r="AL14" s="23">
        <v>91935.722435000091</v>
      </c>
      <c r="AM14" s="21">
        <v>565907.25</v>
      </c>
      <c r="AN14" s="22">
        <v>112242.04396499995</v>
      </c>
      <c r="AO14" s="23">
        <v>87278.76513999993</v>
      </c>
      <c r="AP14" s="21">
        <v>672098.5</v>
      </c>
      <c r="AQ14" s="22">
        <v>133304.01649000007</v>
      </c>
      <c r="AR14" s="23">
        <v>95052.994770000107</v>
      </c>
      <c r="AS14" s="21">
        <v>554186.5</v>
      </c>
      <c r="AT14" s="22">
        <v>109917.35041000013</v>
      </c>
      <c r="AU14" s="23">
        <v>84232.779447499954</v>
      </c>
      <c r="AV14" s="21">
        <v>6254.75</v>
      </c>
      <c r="AW14" s="22">
        <v>1240.5671149999998</v>
      </c>
      <c r="AX14" s="23">
        <v>1017.2531624999999</v>
      </c>
    </row>
    <row r="15" spans="1:50" x14ac:dyDescent="0.25">
      <c r="A15" s="16">
        <v>12</v>
      </c>
      <c r="B15" s="61" t="s">
        <v>23</v>
      </c>
      <c r="C15" s="55">
        <v>65</v>
      </c>
      <c r="D15" s="91">
        <v>1.998</v>
      </c>
      <c r="E15" s="91" t="s">
        <v>376</v>
      </c>
      <c r="F15" s="74">
        <v>40588</v>
      </c>
      <c r="G15" s="74">
        <v>40588</v>
      </c>
      <c r="H15" s="94" t="s">
        <v>385</v>
      </c>
      <c r="I15" s="70">
        <f t="shared" si="0"/>
        <v>15821851.080000006</v>
      </c>
      <c r="J15" s="18">
        <f t="shared" si="1"/>
        <v>2998240.7868400021</v>
      </c>
      <c r="K15" s="19">
        <f t="shared" si="2"/>
        <v>0.18950000045380283</v>
      </c>
      <c r="L15" s="20">
        <f t="shared" si="3"/>
        <v>2333258.9067600006</v>
      </c>
      <c r="M15" s="137">
        <v>276547.88</v>
      </c>
      <c r="N15" s="130">
        <f t="shared" si="4"/>
        <v>2056711.0267600007</v>
      </c>
      <c r="O15" s="21">
        <v>1207131</v>
      </c>
      <c r="P15" s="22">
        <v>228751.32</v>
      </c>
      <c r="Q15" s="23">
        <v>180550.57</v>
      </c>
      <c r="R15" s="21">
        <v>1163680.08</v>
      </c>
      <c r="S15" s="22">
        <v>220517.38</v>
      </c>
      <c r="T15" s="23">
        <v>174450.6</v>
      </c>
      <c r="U15" s="21">
        <v>1437390.72</v>
      </c>
      <c r="V15" s="22">
        <v>272385.53999999998</v>
      </c>
      <c r="W15" s="23">
        <v>225999.93</v>
      </c>
      <c r="X15" s="21">
        <v>1332062.8799999999</v>
      </c>
      <c r="Y15" s="22">
        <v>252425.92</v>
      </c>
      <c r="Z15" s="23">
        <v>206143.6</v>
      </c>
      <c r="AA15" s="21">
        <v>1354791.96</v>
      </c>
      <c r="AB15" s="22">
        <v>256733.08</v>
      </c>
      <c r="AC15" s="23">
        <v>205849.36</v>
      </c>
      <c r="AD15" s="21">
        <v>1262078.52</v>
      </c>
      <c r="AE15" s="22">
        <v>239163.88</v>
      </c>
      <c r="AF15" s="23">
        <v>184833.63</v>
      </c>
      <c r="AG15" s="21">
        <v>1358153.2800000017</v>
      </c>
      <c r="AH15" s="22">
        <v>257370.04656000034</v>
      </c>
      <c r="AI15" s="23">
        <v>196984.38422640035</v>
      </c>
      <c r="AJ15" s="21">
        <v>1327957.9200000039</v>
      </c>
      <c r="AK15" s="22">
        <v>251648.02584000098</v>
      </c>
      <c r="AL15" s="23">
        <v>190209.65937000007</v>
      </c>
      <c r="AM15" s="21">
        <v>1308969.8399999961</v>
      </c>
      <c r="AN15" s="22">
        <v>248049.78468000022</v>
      </c>
      <c r="AO15" s="23">
        <v>190625.45524200032</v>
      </c>
      <c r="AP15" s="21">
        <v>1475623.8000000063</v>
      </c>
      <c r="AQ15" s="22">
        <v>279630.71010000125</v>
      </c>
      <c r="AR15" s="23">
        <v>195522.45576720018</v>
      </c>
      <c r="AS15" s="21">
        <v>1344550.4399999983</v>
      </c>
      <c r="AT15" s="22">
        <v>254792.30838000044</v>
      </c>
      <c r="AU15" s="23">
        <v>193432.54003679994</v>
      </c>
      <c r="AV15" s="21">
        <v>1249460.6400000008</v>
      </c>
      <c r="AW15" s="22">
        <v>236772.79127999904</v>
      </c>
      <c r="AX15" s="23">
        <v>188656.72211760009</v>
      </c>
    </row>
    <row r="16" spans="1:50" x14ac:dyDescent="0.25">
      <c r="A16" s="7">
        <v>13</v>
      </c>
      <c r="B16" s="61" t="s">
        <v>645</v>
      </c>
      <c r="C16" s="55">
        <v>66</v>
      </c>
      <c r="D16" s="91">
        <v>2</v>
      </c>
      <c r="E16" s="91" t="s">
        <v>376</v>
      </c>
      <c r="F16" s="74">
        <v>40539</v>
      </c>
      <c r="G16" s="74">
        <v>40539</v>
      </c>
      <c r="H16" s="94" t="s">
        <v>386</v>
      </c>
      <c r="I16" s="70">
        <f t="shared" si="0"/>
        <v>7749837.5</v>
      </c>
      <c r="J16" s="18">
        <f t="shared" si="1"/>
        <v>1232457.6989000002</v>
      </c>
      <c r="K16" s="19">
        <f t="shared" si="2"/>
        <v>0.15903013436088179</v>
      </c>
      <c r="L16" s="20">
        <f t="shared" si="3"/>
        <v>905246.07485299988</v>
      </c>
      <c r="M16" s="137">
        <v>123245.77000000002</v>
      </c>
      <c r="N16" s="130">
        <f t="shared" si="4"/>
        <v>782000.30485299986</v>
      </c>
      <c r="O16" s="21">
        <v>701724</v>
      </c>
      <c r="P16" s="22">
        <v>126612.06</v>
      </c>
      <c r="Q16" s="23">
        <v>98842.76</v>
      </c>
      <c r="R16" s="21">
        <v>585209.69999999995</v>
      </c>
      <c r="S16" s="22">
        <v>103558.71</v>
      </c>
      <c r="T16" s="23">
        <v>80564.490000000005</v>
      </c>
      <c r="U16" s="21">
        <v>590443.80000000005</v>
      </c>
      <c r="V16" s="22">
        <v>100387.25</v>
      </c>
      <c r="W16" s="23">
        <v>81250.64</v>
      </c>
      <c r="X16" s="21">
        <v>491730.9</v>
      </c>
      <c r="Y16" s="22">
        <v>83604.09</v>
      </c>
      <c r="Z16" s="23">
        <v>67018.33</v>
      </c>
      <c r="AA16" s="21">
        <v>649077.4</v>
      </c>
      <c r="AB16" s="22">
        <v>110356.14</v>
      </c>
      <c r="AC16" s="23">
        <v>86479.27</v>
      </c>
      <c r="AD16" s="21">
        <v>732237.6</v>
      </c>
      <c r="AE16" s="22">
        <v>119413.31</v>
      </c>
      <c r="AF16" s="23">
        <v>87875.04</v>
      </c>
      <c r="AG16" s="21">
        <v>449544.1999999999</v>
      </c>
      <c r="AH16" s="22">
        <v>68631.913013999991</v>
      </c>
      <c r="AI16" s="23">
        <v>48639.230037999951</v>
      </c>
      <c r="AJ16" s="21">
        <v>741119.70000000147</v>
      </c>
      <c r="AK16" s="22">
        <v>110575.05924000029</v>
      </c>
      <c r="AL16" s="23">
        <v>75442.222753999988</v>
      </c>
      <c r="AM16" s="21">
        <v>686249.50000000035</v>
      </c>
      <c r="AN16" s="22">
        <v>100007.1396349999</v>
      </c>
      <c r="AO16" s="23">
        <v>70374.411541000067</v>
      </c>
      <c r="AP16" s="21">
        <v>729847.69999999937</v>
      </c>
      <c r="AQ16" s="22">
        <v>106360.70532100025</v>
      </c>
      <c r="AR16" s="23">
        <v>66253.527881999995</v>
      </c>
      <c r="AS16" s="21">
        <v>877764.59999999963</v>
      </c>
      <c r="AT16" s="22">
        <v>127916.63515799977</v>
      </c>
      <c r="AU16" s="23">
        <v>87867.704440999965</v>
      </c>
      <c r="AV16" s="21">
        <v>514888.40000000014</v>
      </c>
      <c r="AW16" s="22">
        <v>75034.68653199992</v>
      </c>
      <c r="AX16" s="23">
        <v>54638.448196999889</v>
      </c>
    </row>
    <row r="17" spans="1:50" x14ac:dyDescent="0.25">
      <c r="A17" s="7">
        <v>14</v>
      </c>
      <c r="B17" s="61" t="s">
        <v>24</v>
      </c>
      <c r="C17" s="55">
        <v>67</v>
      </c>
      <c r="D17" s="91">
        <v>1.96</v>
      </c>
      <c r="E17" s="91" t="s">
        <v>376</v>
      </c>
      <c r="F17" s="74">
        <v>40465</v>
      </c>
      <c r="G17" s="74">
        <v>40465</v>
      </c>
      <c r="H17" s="94" t="s">
        <v>387</v>
      </c>
      <c r="I17" s="70">
        <f t="shared" si="0"/>
        <v>6247763.1000000015</v>
      </c>
      <c r="J17" s="18">
        <f t="shared" si="1"/>
        <v>1183951.0922000001</v>
      </c>
      <c r="K17" s="19">
        <f t="shared" si="2"/>
        <v>0.18949999755912636</v>
      </c>
      <c r="L17" s="20">
        <f t="shared" si="3"/>
        <v>918142.93253099977</v>
      </c>
      <c r="M17" s="137">
        <v>118395.11</v>
      </c>
      <c r="N17" s="130">
        <f t="shared" si="4"/>
        <v>799747.82253099978</v>
      </c>
      <c r="O17" s="21">
        <v>397446.6</v>
      </c>
      <c r="P17" s="22">
        <v>75316.13</v>
      </c>
      <c r="Q17" s="23">
        <v>59508.18</v>
      </c>
      <c r="R17" s="21">
        <v>443719.8</v>
      </c>
      <c r="S17" s="22">
        <v>84084.9</v>
      </c>
      <c r="T17" s="23">
        <v>66476.070000000007</v>
      </c>
      <c r="U17" s="21">
        <v>449613.9</v>
      </c>
      <c r="V17" s="22">
        <v>85201.83</v>
      </c>
      <c r="W17" s="23">
        <v>70610.03</v>
      </c>
      <c r="X17" s="21">
        <v>444954.9</v>
      </c>
      <c r="Y17" s="22">
        <v>84318.95</v>
      </c>
      <c r="Z17" s="23">
        <v>68688.05</v>
      </c>
      <c r="AA17" s="21">
        <v>501031.2</v>
      </c>
      <c r="AB17" s="22">
        <v>94945.41</v>
      </c>
      <c r="AC17" s="23">
        <v>76288.92</v>
      </c>
      <c r="AD17" s="21">
        <v>420053.1</v>
      </c>
      <c r="AE17" s="22">
        <v>79600.06</v>
      </c>
      <c r="AF17" s="23">
        <v>61563.05</v>
      </c>
      <c r="AG17" s="21">
        <v>539484.30000000063</v>
      </c>
      <c r="AH17" s="22">
        <v>102232.27484999994</v>
      </c>
      <c r="AI17" s="23">
        <v>78295.574390999973</v>
      </c>
      <c r="AJ17" s="21">
        <v>623136.30000000086</v>
      </c>
      <c r="AK17" s="22">
        <v>118084.32884999999</v>
      </c>
      <c r="AL17" s="23">
        <v>89270.034455999921</v>
      </c>
      <c r="AM17" s="21">
        <v>581356.80000000051</v>
      </c>
      <c r="AN17" s="22">
        <v>110167.11360000007</v>
      </c>
      <c r="AO17" s="23">
        <v>84612.875172000029</v>
      </c>
      <c r="AP17" s="21">
        <v>711530.39999999932</v>
      </c>
      <c r="AQ17" s="22">
        <v>134835.01080000008</v>
      </c>
      <c r="AR17" s="23">
        <v>95095.540961999912</v>
      </c>
      <c r="AS17" s="21">
        <v>572974.19999999972</v>
      </c>
      <c r="AT17" s="22">
        <v>108578.61090000007</v>
      </c>
      <c r="AU17" s="23">
        <v>82434.525705000007</v>
      </c>
      <c r="AV17" s="21">
        <v>562461.59999999963</v>
      </c>
      <c r="AW17" s="22">
        <v>106586.47320000008</v>
      </c>
      <c r="AX17" s="23">
        <v>85300.081844999964</v>
      </c>
    </row>
    <row r="18" spans="1:50" x14ac:dyDescent="0.25">
      <c r="A18" s="16">
        <v>15</v>
      </c>
      <c r="B18" s="61" t="s">
        <v>646</v>
      </c>
      <c r="C18" s="55">
        <v>69</v>
      </c>
      <c r="D18" s="91">
        <v>0.6</v>
      </c>
      <c r="E18" s="91" t="s">
        <v>300</v>
      </c>
      <c r="F18" s="74">
        <v>41221</v>
      </c>
      <c r="G18" s="74">
        <v>41221</v>
      </c>
      <c r="H18" s="94" t="s">
        <v>388</v>
      </c>
      <c r="I18" s="70">
        <f t="shared" si="0"/>
        <v>2973924.66</v>
      </c>
      <c r="J18" s="18">
        <f t="shared" si="1"/>
        <v>521591.99265299999</v>
      </c>
      <c r="K18" s="19">
        <f t="shared" si="2"/>
        <v>0.17538843524469108</v>
      </c>
      <c r="L18" s="20">
        <f t="shared" si="3"/>
        <v>401164.51131300005</v>
      </c>
      <c r="M18" s="137">
        <v>26964.190000000006</v>
      </c>
      <c r="N18" s="130">
        <f t="shared" si="4"/>
        <v>374200.32131300005</v>
      </c>
      <c r="O18" s="21">
        <v>339626.2</v>
      </c>
      <c r="P18" s="22">
        <v>66019.94</v>
      </c>
      <c r="Q18" s="23">
        <v>52559.5</v>
      </c>
      <c r="R18" s="21">
        <v>264240.3</v>
      </c>
      <c r="S18" s="22">
        <v>50380.06</v>
      </c>
      <c r="T18" s="23">
        <v>40036.15</v>
      </c>
      <c r="U18" s="21">
        <v>377418.78</v>
      </c>
      <c r="V18" s="22">
        <v>69135.570000000007</v>
      </c>
      <c r="W18" s="23">
        <v>56996.5</v>
      </c>
      <c r="X18" s="21">
        <v>328086.09999999998</v>
      </c>
      <c r="Y18" s="22">
        <v>60098.81</v>
      </c>
      <c r="Z18" s="23">
        <v>48681.3</v>
      </c>
      <c r="AA18" s="21">
        <v>365918.73</v>
      </c>
      <c r="AB18" s="22">
        <v>67028.990000000005</v>
      </c>
      <c r="AC18" s="23">
        <v>53440.639999999999</v>
      </c>
      <c r="AD18" s="21">
        <v>234050.95</v>
      </c>
      <c r="AE18" s="22">
        <v>41122.75</v>
      </c>
      <c r="AF18" s="23">
        <v>31145.19</v>
      </c>
      <c r="AG18" s="21">
        <v>32618.325000000001</v>
      </c>
      <c r="AH18" s="22">
        <v>5365.388279249998</v>
      </c>
      <c r="AI18" s="23">
        <v>3870.7980177499976</v>
      </c>
      <c r="AJ18" s="21">
        <v>110057.90000000007</v>
      </c>
      <c r="AK18" s="22">
        <v>17691.807425000003</v>
      </c>
      <c r="AL18" s="23">
        <v>12434.975414750003</v>
      </c>
      <c r="AM18" s="21">
        <v>176714.14999999994</v>
      </c>
      <c r="AN18" s="22">
        <v>27745.8886915</v>
      </c>
      <c r="AO18" s="23">
        <v>19804.785319999995</v>
      </c>
      <c r="AP18" s="21">
        <v>248603.34999999969</v>
      </c>
      <c r="AQ18" s="22">
        <v>39033.21198349999</v>
      </c>
      <c r="AR18" s="23">
        <v>25106.531527000014</v>
      </c>
      <c r="AS18" s="21">
        <v>249950.87500000029</v>
      </c>
      <c r="AT18" s="22">
        <v>39244.78688374997</v>
      </c>
      <c r="AU18" s="23">
        <v>27812.419513500012</v>
      </c>
      <c r="AV18" s="21">
        <v>246638.99999999977</v>
      </c>
      <c r="AW18" s="22">
        <v>38724.789390000013</v>
      </c>
      <c r="AX18" s="23">
        <v>29275.721520000014</v>
      </c>
    </row>
    <row r="19" spans="1:50" x14ac:dyDescent="0.25">
      <c r="A19" s="7">
        <v>16</v>
      </c>
      <c r="B19" s="61" t="s">
        <v>25</v>
      </c>
      <c r="C19" s="55">
        <v>70</v>
      </c>
      <c r="D19" s="91">
        <v>0.6</v>
      </c>
      <c r="E19" s="91" t="s">
        <v>300</v>
      </c>
      <c r="F19" s="74">
        <v>41153</v>
      </c>
      <c r="G19" s="74">
        <v>41153</v>
      </c>
      <c r="H19" s="94" t="s">
        <v>389</v>
      </c>
      <c r="I19" s="70">
        <f t="shared" si="0"/>
        <v>4040613.6000000006</v>
      </c>
      <c r="J19" s="18">
        <f t="shared" si="1"/>
        <v>694265.63932299998</v>
      </c>
      <c r="K19" s="19">
        <f t="shared" si="2"/>
        <v>0.17182183402119913</v>
      </c>
      <c r="L19" s="20">
        <f t="shared" si="3"/>
        <v>525720.82154000015</v>
      </c>
      <c r="M19" s="137">
        <v>34713.280000000006</v>
      </c>
      <c r="N19" s="130">
        <f t="shared" si="4"/>
        <v>491007.54154000012</v>
      </c>
      <c r="O19" s="21">
        <v>260715.8</v>
      </c>
      <c r="P19" s="22">
        <v>50680.54</v>
      </c>
      <c r="Q19" s="23">
        <v>40222.74</v>
      </c>
      <c r="R19" s="21">
        <v>335205</v>
      </c>
      <c r="S19" s="22">
        <v>63910.19</v>
      </c>
      <c r="T19" s="23">
        <v>50677.15</v>
      </c>
      <c r="U19" s="21">
        <v>373144.8</v>
      </c>
      <c r="V19" s="22">
        <v>68352.66</v>
      </c>
      <c r="W19" s="23">
        <v>56333.65</v>
      </c>
      <c r="X19" s="21">
        <v>351427.3</v>
      </c>
      <c r="Y19" s="22">
        <v>64374.45</v>
      </c>
      <c r="Z19" s="23">
        <v>52206.32</v>
      </c>
      <c r="AA19" s="21">
        <v>355130.4</v>
      </c>
      <c r="AB19" s="22">
        <v>65052.79</v>
      </c>
      <c r="AC19" s="23">
        <v>51854.75</v>
      </c>
      <c r="AD19" s="21">
        <v>350758</v>
      </c>
      <c r="AE19" s="22">
        <v>61628.18</v>
      </c>
      <c r="AF19" s="23">
        <v>46685.3</v>
      </c>
      <c r="AG19" s="21">
        <v>366415.49999999953</v>
      </c>
      <c r="AH19" s="22">
        <v>60271.685595000039</v>
      </c>
      <c r="AI19" s="23">
        <v>44128.875462000033</v>
      </c>
      <c r="AJ19" s="21">
        <v>339954.00000000012</v>
      </c>
      <c r="AK19" s="22">
        <v>54647.60549999994</v>
      </c>
      <c r="AL19" s="23">
        <v>38877.330409000002</v>
      </c>
      <c r="AM19" s="21">
        <v>342710.10000000027</v>
      </c>
      <c r="AN19" s="22">
        <v>53808.912800999969</v>
      </c>
      <c r="AO19" s="23">
        <v>38685.755318000003</v>
      </c>
      <c r="AP19" s="21">
        <v>349468.50000000023</v>
      </c>
      <c r="AQ19" s="22">
        <v>54870.049185000018</v>
      </c>
      <c r="AR19" s="23">
        <v>35002.087595000048</v>
      </c>
      <c r="AS19" s="21">
        <v>284332.60000000015</v>
      </c>
      <c r="AT19" s="22">
        <v>44643.061525999969</v>
      </c>
      <c r="AU19" s="23">
        <v>31697.012700000018</v>
      </c>
      <c r="AV19" s="21">
        <v>331351.59999999986</v>
      </c>
      <c r="AW19" s="22">
        <v>52025.514716000012</v>
      </c>
      <c r="AX19" s="23">
        <v>39349.850056000003</v>
      </c>
    </row>
    <row r="20" spans="1:50" x14ac:dyDescent="0.25">
      <c r="A20" s="7">
        <v>17</v>
      </c>
      <c r="B20" s="61" t="s">
        <v>26</v>
      </c>
      <c r="C20" s="55">
        <v>76</v>
      </c>
      <c r="D20" s="91">
        <v>0.25</v>
      </c>
      <c r="E20" s="91" t="s">
        <v>376</v>
      </c>
      <c r="F20" s="74">
        <v>40941</v>
      </c>
      <c r="G20" s="74">
        <v>40941</v>
      </c>
      <c r="H20" s="94" t="s">
        <v>390</v>
      </c>
      <c r="I20" s="70">
        <f t="shared" si="0"/>
        <v>2000000.0071999999</v>
      </c>
      <c r="J20" s="18">
        <f t="shared" si="1"/>
        <v>425260.00263633596</v>
      </c>
      <c r="K20" s="19">
        <f t="shared" si="2"/>
        <v>0.21263000055269998</v>
      </c>
      <c r="L20" s="20">
        <f t="shared" si="3"/>
        <v>341182.01904618402</v>
      </c>
      <c r="M20" s="137">
        <v>26703.120000000003</v>
      </c>
      <c r="N20" s="130">
        <f t="shared" si="4"/>
        <v>314478.89904618403</v>
      </c>
      <c r="O20" s="21">
        <v>173205.68</v>
      </c>
      <c r="P20" s="22">
        <v>36828.720000000001</v>
      </c>
      <c r="Q20" s="23">
        <v>29931.53</v>
      </c>
      <c r="R20" s="21">
        <v>160933.51</v>
      </c>
      <c r="S20" s="22">
        <v>34219.29</v>
      </c>
      <c r="T20" s="23">
        <v>27850.61</v>
      </c>
      <c r="U20" s="21">
        <v>177557.64</v>
      </c>
      <c r="V20" s="22">
        <v>37754.080000000002</v>
      </c>
      <c r="W20" s="23">
        <v>32032.75</v>
      </c>
      <c r="X20" s="21">
        <v>168146.41</v>
      </c>
      <c r="Y20" s="22">
        <v>35752.97</v>
      </c>
      <c r="Z20" s="23">
        <v>29934.71</v>
      </c>
      <c r="AA20" s="21">
        <v>170003.46</v>
      </c>
      <c r="AB20" s="22">
        <v>36147.839999999997</v>
      </c>
      <c r="AC20" s="23">
        <v>29813.81</v>
      </c>
      <c r="AD20" s="21">
        <v>171746.72</v>
      </c>
      <c r="AE20" s="22">
        <v>36518.51</v>
      </c>
      <c r="AF20" s="23">
        <v>29175.89</v>
      </c>
      <c r="AG20" s="21">
        <v>170755.79839999997</v>
      </c>
      <c r="AH20" s="22">
        <v>36307.805413792026</v>
      </c>
      <c r="AI20" s="23">
        <v>28668.746468176058</v>
      </c>
      <c r="AJ20" s="21">
        <v>171680.10399999999</v>
      </c>
      <c r="AK20" s="22">
        <v>36504.340513520001</v>
      </c>
      <c r="AL20" s="23">
        <v>28453.718886807994</v>
      </c>
      <c r="AM20" s="21">
        <v>168300.44400000013</v>
      </c>
      <c r="AN20" s="22">
        <v>35785.723407719983</v>
      </c>
      <c r="AO20" s="23">
        <v>28299.916353975983</v>
      </c>
      <c r="AP20" s="21">
        <v>170234.43839999993</v>
      </c>
      <c r="AQ20" s="22">
        <v>36196.948636991954</v>
      </c>
      <c r="AR20" s="23">
        <v>26529.922744632018</v>
      </c>
      <c r="AS20" s="21">
        <v>158753.51920000007</v>
      </c>
      <c r="AT20" s="22">
        <v>33755.760787495972</v>
      </c>
      <c r="AU20" s="23">
        <v>26485.975457391985</v>
      </c>
      <c r="AV20" s="21">
        <v>138682.28320000001</v>
      </c>
      <c r="AW20" s="22">
        <v>29488.013876816032</v>
      </c>
      <c r="AX20" s="23">
        <v>24004.439135200009</v>
      </c>
    </row>
    <row r="21" spans="1:50" x14ac:dyDescent="0.25">
      <c r="A21" s="16">
        <v>18</v>
      </c>
      <c r="B21" s="61" t="s">
        <v>27</v>
      </c>
      <c r="C21" s="55">
        <v>77</v>
      </c>
      <c r="D21" s="91">
        <v>0.16</v>
      </c>
      <c r="E21" s="91" t="s">
        <v>300</v>
      </c>
      <c r="F21" s="74">
        <v>41339</v>
      </c>
      <c r="G21" s="74">
        <v>41346</v>
      </c>
      <c r="H21" s="94" t="s">
        <v>391</v>
      </c>
      <c r="I21" s="70">
        <f t="shared" si="0"/>
        <v>910920.39000000025</v>
      </c>
      <c r="J21" s="18">
        <f t="shared" si="1"/>
        <v>175375.88127019999</v>
      </c>
      <c r="K21" s="19">
        <f t="shared" si="2"/>
        <v>0.19252602444237737</v>
      </c>
      <c r="L21" s="20">
        <f t="shared" si="3"/>
        <v>137695.7628122</v>
      </c>
      <c r="M21" s="137">
        <v>17537.59</v>
      </c>
      <c r="N21" s="130">
        <f t="shared" si="4"/>
        <v>120158.17281220001</v>
      </c>
      <c r="O21" s="21">
        <v>95731.38</v>
      </c>
      <c r="P21" s="22">
        <v>20597.560000000001</v>
      </c>
      <c r="Q21" s="23">
        <v>16839.84</v>
      </c>
      <c r="R21" s="21">
        <v>89462.43</v>
      </c>
      <c r="S21" s="22">
        <v>18878.36</v>
      </c>
      <c r="T21" s="23">
        <v>15365.8</v>
      </c>
      <c r="U21" s="21">
        <v>89419.71</v>
      </c>
      <c r="V21" s="22">
        <v>18128.95</v>
      </c>
      <c r="W21" s="23">
        <v>15276.3</v>
      </c>
      <c r="X21" s="21">
        <v>84887.58</v>
      </c>
      <c r="Y21" s="22">
        <v>17210.11</v>
      </c>
      <c r="Z21" s="23">
        <v>14291.23</v>
      </c>
      <c r="AA21" s="21">
        <v>81341.100000000006</v>
      </c>
      <c r="AB21" s="22">
        <v>16491.09</v>
      </c>
      <c r="AC21" s="23">
        <v>13401.01</v>
      </c>
      <c r="AD21" s="21">
        <v>86489.07</v>
      </c>
      <c r="AE21" s="22">
        <v>16819.53</v>
      </c>
      <c r="AF21" s="23">
        <v>13200.2</v>
      </c>
      <c r="AG21" s="21">
        <v>69716.549999999974</v>
      </c>
      <c r="AH21" s="22">
        <v>12692.595093000009</v>
      </c>
      <c r="AI21" s="23">
        <v>9634.2546398999984</v>
      </c>
      <c r="AJ21" s="21">
        <v>3118.59</v>
      </c>
      <c r="AK21" s="22">
        <v>554.85953280000001</v>
      </c>
      <c r="AL21" s="23">
        <v>445.32286020000004</v>
      </c>
      <c r="AM21" s="21">
        <v>57606.35999999995</v>
      </c>
      <c r="AN21" s="22">
        <v>10010.833240800004</v>
      </c>
      <c r="AO21" s="23">
        <v>7363.0738772999985</v>
      </c>
      <c r="AP21" s="21">
        <v>107905.05000000016</v>
      </c>
      <c r="AQ21" s="22">
        <v>18751.739588999993</v>
      </c>
      <c r="AR21" s="23">
        <v>12656.869626299998</v>
      </c>
      <c r="AS21" s="21">
        <v>68166.179999999993</v>
      </c>
      <c r="AT21" s="22">
        <v>11845.918760400004</v>
      </c>
      <c r="AU21" s="23">
        <v>8763.163979399993</v>
      </c>
      <c r="AV21" s="21">
        <v>77076.390000000218</v>
      </c>
      <c r="AW21" s="22">
        <v>13394.335054199979</v>
      </c>
      <c r="AX21" s="23">
        <v>10458.6978291</v>
      </c>
    </row>
    <row r="22" spans="1:50" x14ac:dyDescent="0.25">
      <c r="A22" s="7">
        <v>19</v>
      </c>
      <c r="B22" s="61" t="s">
        <v>672</v>
      </c>
      <c r="C22" s="55">
        <v>86</v>
      </c>
      <c r="D22" s="91">
        <v>1.96</v>
      </c>
      <c r="E22" s="91" t="s">
        <v>376</v>
      </c>
      <c r="F22" s="74">
        <v>40428</v>
      </c>
      <c r="G22" s="74">
        <v>40428</v>
      </c>
      <c r="H22" s="94" t="s">
        <v>392</v>
      </c>
      <c r="I22" s="70">
        <f t="shared" si="0"/>
        <v>12439630.200000001</v>
      </c>
      <c r="J22" s="18">
        <f t="shared" si="1"/>
        <v>2357309.9202000005</v>
      </c>
      <c r="K22" s="19">
        <f t="shared" si="2"/>
        <v>0.18949999978295176</v>
      </c>
      <c r="L22" s="20">
        <f t="shared" si="3"/>
        <v>1838070.6737159996</v>
      </c>
      <c r="M22" s="137">
        <v>235731</v>
      </c>
      <c r="N22" s="130">
        <f t="shared" si="4"/>
        <v>1602339.6737159996</v>
      </c>
      <c r="O22" s="21">
        <v>1395069.6</v>
      </c>
      <c r="P22" s="22">
        <v>264365.69</v>
      </c>
      <c r="Q22" s="23">
        <v>208777.21</v>
      </c>
      <c r="R22" s="21">
        <v>1073930.7</v>
      </c>
      <c r="S22" s="22">
        <v>203509.87</v>
      </c>
      <c r="T22" s="23">
        <v>161174.78</v>
      </c>
      <c r="U22" s="21">
        <v>1079396.1000000001</v>
      </c>
      <c r="V22" s="22">
        <v>204545.56</v>
      </c>
      <c r="W22" s="23">
        <v>169838.54</v>
      </c>
      <c r="X22" s="21">
        <v>1030133.4</v>
      </c>
      <c r="Y22" s="22">
        <v>195210.28</v>
      </c>
      <c r="Z22" s="23">
        <v>159544.26</v>
      </c>
      <c r="AA22" s="21">
        <v>1018027.2</v>
      </c>
      <c r="AB22" s="22">
        <v>192916.15</v>
      </c>
      <c r="AC22" s="23">
        <v>154703.32</v>
      </c>
      <c r="AD22" s="21">
        <v>994785.6</v>
      </c>
      <c r="AE22" s="22">
        <v>188511.87</v>
      </c>
      <c r="AF22" s="23">
        <v>146522.22</v>
      </c>
      <c r="AG22" s="21">
        <v>814586.10000000009</v>
      </c>
      <c r="AH22" s="22">
        <v>154364.06595000011</v>
      </c>
      <c r="AI22" s="23">
        <v>118178.41286099996</v>
      </c>
      <c r="AJ22" s="21">
        <v>538503.60000000009</v>
      </c>
      <c r="AK22" s="22">
        <v>102046.43219999992</v>
      </c>
      <c r="AL22" s="23">
        <v>76486.160714999976</v>
      </c>
      <c r="AM22" s="21">
        <v>856655.10000000021</v>
      </c>
      <c r="AN22" s="22">
        <v>162336.14144999997</v>
      </c>
      <c r="AO22" s="23">
        <v>123858.17493899992</v>
      </c>
      <c r="AP22" s="21">
        <v>1166254.5000000009</v>
      </c>
      <c r="AQ22" s="22">
        <v>221005.22775000019</v>
      </c>
      <c r="AR22" s="23">
        <v>153633.16139999992</v>
      </c>
      <c r="AS22" s="21">
        <v>1175381.1000000008</v>
      </c>
      <c r="AT22" s="22">
        <v>222734.71845000022</v>
      </c>
      <c r="AU22" s="23">
        <v>169107.76681199993</v>
      </c>
      <c r="AV22" s="21">
        <v>1296907.2000000004</v>
      </c>
      <c r="AW22" s="22">
        <v>245763.91440000004</v>
      </c>
      <c r="AX22" s="23">
        <v>196246.66698899984</v>
      </c>
    </row>
    <row r="23" spans="1:50" x14ac:dyDescent="0.25">
      <c r="A23" s="7">
        <v>20</v>
      </c>
      <c r="B23" s="61" t="s">
        <v>28</v>
      </c>
      <c r="C23" s="55">
        <v>87</v>
      </c>
      <c r="D23" s="91">
        <v>1</v>
      </c>
      <c r="E23" s="91" t="s">
        <v>376</v>
      </c>
      <c r="F23" s="74">
        <v>40961</v>
      </c>
      <c r="G23" s="74">
        <v>40961</v>
      </c>
      <c r="H23" s="94" t="s">
        <v>393</v>
      </c>
      <c r="I23" s="70">
        <f t="shared" si="0"/>
        <v>7207372.6199999992</v>
      </c>
      <c r="J23" s="18">
        <f t="shared" si="1"/>
        <v>1429510.2827784</v>
      </c>
      <c r="K23" s="19">
        <f t="shared" si="2"/>
        <v>0.19833999962921303</v>
      </c>
      <c r="L23" s="20">
        <f t="shared" si="3"/>
        <v>1131085.1818543999</v>
      </c>
      <c r="M23" s="137">
        <v>142951.05000000002</v>
      </c>
      <c r="N23" s="130">
        <f t="shared" si="4"/>
        <v>988134.13185439981</v>
      </c>
      <c r="O23" s="21">
        <v>629164.31999999995</v>
      </c>
      <c r="P23" s="22">
        <v>124788.45</v>
      </c>
      <c r="Q23" s="23">
        <v>99905.53</v>
      </c>
      <c r="R23" s="21">
        <v>534931.68000000005</v>
      </c>
      <c r="S23" s="22">
        <v>106098.35</v>
      </c>
      <c r="T23" s="23">
        <v>85128.2</v>
      </c>
      <c r="U23" s="21">
        <v>637300.92000000004</v>
      </c>
      <c r="V23" s="22">
        <v>126402.26</v>
      </c>
      <c r="W23" s="23">
        <v>105964.02</v>
      </c>
      <c r="X23" s="21">
        <v>638460.18000000005</v>
      </c>
      <c r="Y23" s="22">
        <v>126632.19</v>
      </c>
      <c r="Z23" s="23">
        <v>104538.3</v>
      </c>
      <c r="AA23" s="21">
        <v>654301.5</v>
      </c>
      <c r="AB23" s="22">
        <v>129774.16</v>
      </c>
      <c r="AC23" s="23">
        <v>105456.9</v>
      </c>
      <c r="AD23" s="21">
        <v>593407.26</v>
      </c>
      <c r="AE23" s="22">
        <v>117696.4</v>
      </c>
      <c r="AF23" s="23">
        <v>92546.3</v>
      </c>
      <c r="AG23" s="21">
        <v>550037.39999999979</v>
      </c>
      <c r="AH23" s="22">
        <v>109094.41791600003</v>
      </c>
      <c r="AI23" s="23">
        <v>84776.99023679996</v>
      </c>
      <c r="AJ23" s="21">
        <v>606150.54</v>
      </c>
      <c r="AK23" s="22">
        <v>120223.89810360011</v>
      </c>
      <c r="AL23" s="23">
        <v>92350.774630800021</v>
      </c>
      <c r="AM23" s="21">
        <v>572130.18000000052</v>
      </c>
      <c r="AN23" s="22">
        <v>113476.29990119986</v>
      </c>
      <c r="AO23" s="23">
        <v>88127.218590000048</v>
      </c>
      <c r="AP23" s="21">
        <v>611819.04000000039</v>
      </c>
      <c r="AQ23" s="22">
        <v>121348.18839359982</v>
      </c>
      <c r="AR23" s="23">
        <v>87432.229581599953</v>
      </c>
      <c r="AS23" s="21">
        <v>585141.23999999929</v>
      </c>
      <c r="AT23" s="22">
        <v>116056.91354160005</v>
      </c>
      <c r="AU23" s="23">
        <v>89522.013027599998</v>
      </c>
      <c r="AV23" s="21">
        <v>594528.35999999975</v>
      </c>
      <c r="AW23" s="22">
        <v>117918.75492239998</v>
      </c>
      <c r="AX23" s="23">
        <v>95336.70578759996</v>
      </c>
    </row>
    <row r="24" spans="1:50" x14ac:dyDescent="0.25">
      <c r="A24" s="16">
        <v>21</v>
      </c>
      <c r="B24" s="61" t="s">
        <v>29</v>
      </c>
      <c r="C24" s="55">
        <v>390</v>
      </c>
      <c r="D24" s="79">
        <v>0.6</v>
      </c>
      <c r="E24" s="79" t="s">
        <v>300</v>
      </c>
      <c r="F24" s="81">
        <v>41989</v>
      </c>
      <c r="G24" s="81">
        <v>41989</v>
      </c>
      <c r="H24" s="96" t="s">
        <v>614</v>
      </c>
      <c r="I24" s="70">
        <f t="shared" si="0"/>
        <v>4800000.0000000009</v>
      </c>
      <c r="J24" s="18">
        <f t="shared" si="1"/>
        <v>826919.48950180004</v>
      </c>
      <c r="K24" s="19">
        <f t="shared" si="2"/>
        <v>0.17227489364620832</v>
      </c>
      <c r="L24" s="20">
        <f t="shared" si="3"/>
        <v>626049.64107439993</v>
      </c>
      <c r="M24" s="137">
        <v>82691.94</v>
      </c>
      <c r="N24" s="130">
        <f t="shared" si="4"/>
        <v>543357.70107439999</v>
      </c>
      <c r="O24" s="21">
        <v>411446.39999999997</v>
      </c>
      <c r="P24" s="22">
        <v>77783.22</v>
      </c>
      <c r="Q24" s="23">
        <v>61438.9</v>
      </c>
      <c r="R24" s="21">
        <v>393473.88</v>
      </c>
      <c r="S24" s="22">
        <v>75019.73</v>
      </c>
      <c r="T24" s="23">
        <v>59506.53</v>
      </c>
      <c r="U24" s="21">
        <v>437526</v>
      </c>
      <c r="V24" s="22">
        <v>80146.009999999995</v>
      </c>
      <c r="W24" s="23">
        <v>66091</v>
      </c>
      <c r="X24" s="21">
        <v>427159.08</v>
      </c>
      <c r="Y24" s="22">
        <v>78247</v>
      </c>
      <c r="Z24" s="23">
        <v>63435.44</v>
      </c>
      <c r="AA24" s="21">
        <v>437018.52</v>
      </c>
      <c r="AB24" s="22">
        <v>80053.05</v>
      </c>
      <c r="AC24" s="23">
        <v>63697.89</v>
      </c>
      <c r="AD24" s="21">
        <v>421243.98</v>
      </c>
      <c r="AE24" s="22">
        <v>74012.570000000007</v>
      </c>
      <c r="AF24" s="23">
        <v>56076.13</v>
      </c>
      <c r="AG24" s="21">
        <v>437856.23999999987</v>
      </c>
      <c r="AH24" s="22">
        <v>72022.972917599967</v>
      </c>
      <c r="AI24" s="23">
        <v>52691.160117000014</v>
      </c>
      <c r="AJ24" s="21">
        <v>437239.98000000033</v>
      </c>
      <c r="AK24" s="22">
        <v>70286.32678499991</v>
      </c>
      <c r="AL24" s="23">
        <v>50016.369228000054</v>
      </c>
      <c r="AM24" s="21">
        <v>300490.02000000008</v>
      </c>
      <c r="AN24" s="22">
        <v>47179.938040200017</v>
      </c>
      <c r="AO24" s="23">
        <v>34308.194940000016</v>
      </c>
      <c r="AP24" s="21">
        <v>439749.84000000049</v>
      </c>
      <c r="AQ24" s="22">
        <v>69045.122378399901</v>
      </c>
      <c r="AR24" s="23">
        <v>44116.843619999934</v>
      </c>
      <c r="AS24" s="21">
        <v>363250.19999999995</v>
      </c>
      <c r="AT24" s="22">
        <v>57033.913902000008</v>
      </c>
      <c r="AU24" s="23">
        <v>40044.976593599968</v>
      </c>
      <c r="AV24" s="21">
        <v>293545.85999999993</v>
      </c>
      <c r="AW24" s="22">
        <v>46089.635478600037</v>
      </c>
      <c r="AX24" s="23">
        <v>34626.206575800017</v>
      </c>
    </row>
    <row r="25" spans="1:50" x14ac:dyDescent="0.25">
      <c r="A25" s="7">
        <v>22</v>
      </c>
      <c r="B25" s="61" t="s">
        <v>30</v>
      </c>
      <c r="C25" s="55">
        <v>96</v>
      </c>
      <c r="D25" s="91">
        <v>0.5</v>
      </c>
      <c r="E25" s="91" t="s">
        <v>300</v>
      </c>
      <c r="F25" s="74">
        <v>41366</v>
      </c>
      <c r="G25" s="74">
        <v>41421</v>
      </c>
      <c r="H25" s="94" t="s">
        <v>615</v>
      </c>
      <c r="I25" s="70">
        <f t="shared" si="0"/>
        <v>3927842.2199999993</v>
      </c>
      <c r="J25" s="18">
        <f t="shared" si="1"/>
        <v>677570.21013879997</v>
      </c>
      <c r="K25" s="19">
        <f t="shared" si="2"/>
        <v>0.17250443683524541</v>
      </c>
      <c r="L25" s="20">
        <f t="shared" si="3"/>
        <v>513917.1872729999</v>
      </c>
      <c r="M25" s="137">
        <v>33878.519999999997</v>
      </c>
      <c r="N25" s="130">
        <f t="shared" si="4"/>
        <v>480038.66727299988</v>
      </c>
      <c r="O25" s="21">
        <v>343790.4</v>
      </c>
      <c r="P25" s="22">
        <v>66829.42</v>
      </c>
      <c r="Q25" s="23">
        <v>53282.879999999997</v>
      </c>
      <c r="R25" s="21">
        <v>320721.18</v>
      </c>
      <c r="S25" s="22">
        <v>61148.7</v>
      </c>
      <c r="T25" s="23">
        <v>48504.43</v>
      </c>
      <c r="U25" s="21">
        <v>349310.04</v>
      </c>
      <c r="V25" s="22">
        <v>63986.61</v>
      </c>
      <c r="W25" s="23">
        <v>52737.38</v>
      </c>
      <c r="X25" s="21">
        <v>343219.86</v>
      </c>
      <c r="Y25" s="22">
        <v>62871.01</v>
      </c>
      <c r="Z25" s="23">
        <v>50926.73</v>
      </c>
      <c r="AA25" s="21">
        <v>345234.06</v>
      </c>
      <c r="AB25" s="22">
        <v>63239.98</v>
      </c>
      <c r="AC25" s="23">
        <v>50392.21</v>
      </c>
      <c r="AD25" s="21">
        <v>340779.72</v>
      </c>
      <c r="AE25" s="22">
        <v>59875</v>
      </c>
      <c r="AF25" s="23">
        <v>45295.14</v>
      </c>
      <c r="AG25" s="21">
        <v>322930.61999999936</v>
      </c>
      <c r="AH25" s="22">
        <v>53118.857683800008</v>
      </c>
      <c r="AI25" s="23">
        <v>38689.583213999955</v>
      </c>
      <c r="AJ25" s="21">
        <v>340526.34000000026</v>
      </c>
      <c r="AK25" s="22">
        <v>54739.609155000042</v>
      </c>
      <c r="AL25" s="23">
        <v>38935.372666799987</v>
      </c>
      <c r="AM25" s="21">
        <v>331685.51999999949</v>
      </c>
      <c r="AN25" s="22">
        <v>52077.943495199994</v>
      </c>
      <c r="AO25" s="23">
        <v>37475.078124599953</v>
      </c>
      <c r="AP25" s="21">
        <v>316538.2199999998</v>
      </c>
      <c r="AQ25" s="22">
        <v>49699.665922200074</v>
      </c>
      <c r="AR25" s="23">
        <v>32062.061583599989</v>
      </c>
      <c r="AS25" s="21">
        <v>346355.7600000003</v>
      </c>
      <c r="AT25" s="22">
        <v>54381.317877599984</v>
      </c>
      <c r="AU25" s="23">
        <v>38524.018582200006</v>
      </c>
      <c r="AV25" s="21">
        <v>226750.5</v>
      </c>
      <c r="AW25" s="22">
        <v>35602.096004999992</v>
      </c>
      <c r="AX25" s="23">
        <v>27092.3031018</v>
      </c>
    </row>
    <row r="26" spans="1:50" x14ac:dyDescent="0.25">
      <c r="A26" s="7">
        <v>23</v>
      </c>
      <c r="B26" s="61" t="s">
        <v>31</v>
      </c>
      <c r="C26" s="55">
        <v>101</v>
      </c>
      <c r="D26" s="91">
        <v>1.4</v>
      </c>
      <c r="E26" s="91" t="s">
        <v>376</v>
      </c>
      <c r="F26" s="74">
        <v>40863</v>
      </c>
      <c r="G26" s="74">
        <v>40863</v>
      </c>
      <c r="H26" s="94" t="s">
        <v>394</v>
      </c>
      <c r="I26" s="70">
        <f t="shared" si="0"/>
        <v>7049083.1399999997</v>
      </c>
      <c r="J26" s="18">
        <f t="shared" si="1"/>
        <v>1371610.5896455999</v>
      </c>
      <c r="K26" s="19">
        <f t="shared" si="2"/>
        <v>0.19457999890260905</v>
      </c>
      <c r="L26" s="20">
        <f t="shared" si="3"/>
        <v>1068372.2396721998</v>
      </c>
      <c r="M26" s="137">
        <v>137161.07</v>
      </c>
      <c r="N26" s="130">
        <f t="shared" si="4"/>
        <v>931211.16967219976</v>
      </c>
      <c r="O26" s="21">
        <v>189813.69</v>
      </c>
      <c r="P26" s="22">
        <v>36933.949999999997</v>
      </c>
      <c r="Q26" s="23">
        <v>29269.3</v>
      </c>
      <c r="R26" s="21">
        <v>221369.39</v>
      </c>
      <c r="S26" s="22">
        <v>43074.06</v>
      </c>
      <c r="T26" s="23">
        <v>34236.83</v>
      </c>
      <c r="U26" s="21">
        <v>413271.32</v>
      </c>
      <c r="V26" s="22">
        <v>80414.33</v>
      </c>
      <c r="W26" s="23">
        <v>67027.69</v>
      </c>
      <c r="X26" s="21">
        <v>469355.81</v>
      </c>
      <c r="Y26" s="22">
        <v>91327.25</v>
      </c>
      <c r="Z26" s="23">
        <v>74668.02</v>
      </c>
      <c r="AA26" s="21">
        <v>690785.81</v>
      </c>
      <c r="AB26" s="22">
        <v>134413.1</v>
      </c>
      <c r="AC26" s="23">
        <v>108184.84</v>
      </c>
      <c r="AD26" s="21">
        <v>718825.8</v>
      </c>
      <c r="AE26" s="22">
        <v>139869.12</v>
      </c>
      <c r="AF26" s="23">
        <v>108720.71</v>
      </c>
      <c r="AG26" s="21">
        <v>637378.71999999951</v>
      </c>
      <c r="AH26" s="22">
        <v>124021.15133759999</v>
      </c>
      <c r="AI26" s="23">
        <v>95295.444982100045</v>
      </c>
      <c r="AJ26" s="21">
        <v>752817.11999999965</v>
      </c>
      <c r="AK26" s="22">
        <v>146483.15520960005</v>
      </c>
      <c r="AL26" s="23">
        <v>111256.97538229986</v>
      </c>
      <c r="AM26" s="21">
        <v>719890.60000000009</v>
      </c>
      <c r="AN26" s="22">
        <v>140076.31294800001</v>
      </c>
      <c r="AO26" s="23">
        <v>108427.32219440003</v>
      </c>
      <c r="AP26" s="21">
        <v>647972.15999999957</v>
      </c>
      <c r="AQ26" s="22">
        <v>126082.42289279995</v>
      </c>
      <c r="AR26" s="23">
        <v>88917.930554200022</v>
      </c>
      <c r="AS26" s="21">
        <v>757868.20999999961</v>
      </c>
      <c r="AT26" s="22">
        <v>147465.99630180001</v>
      </c>
      <c r="AU26" s="23">
        <v>112768.72122339984</v>
      </c>
      <c r="AV26" s="21">
        <v>829734.51000000047</v>
      </c>
      <c r="AW26" s="22">
        <v>161449.74095579988</v>
      </c>
      <c r="AX26" s="23">
        <v>129598.45533579991</v>
      </c>
    </row>
    <row r="27" spans="1:50" x14ac:dyDescent="0.25">
      <c r="A27" s="16">
        <v>24</v>
      </c>
      <c r="B27" s="61" t="s">
        <v>32</v>
      </c>
      <c r="C27" s="55">
        <v>104</v>
      </c>
      <c r="D27" s="91">
        <v>0.95</v>
      </c>
      <c r="E27" s="91" t="s">
        <v>300</v>
      </c>
      <c r="F27" s="74">
        <v>40918</v>
      </c>
      <c r="G27" s="74">
        <v>40918</v>
      </c>
      <c r="H27" s="94" t="s">
        <v>395</v>
      </c>
      <c r="I27" s="70">
        <f t="shared" si="0"/>
        <v>7052265.240000003</v>
      </c>
      <c r="J27" s="18">
        <f t="shared" si="1"/>
        <v>1180141.2393685994</v>
      </c>
      <c r="K27" s="19">
        <f t="shared" si="2"/>
        <v>0.16734215166425007</v>
      </c>
      <c r="L27" s="20">
        <f t="shared" si="3"/>
        <v>886027.27128179988</v>
      </c>
      <c r="M27" s="137">
        <v>64674.71</v>
      </c>
      <c r="N27" s="130">
        <f t="shared" si="4"/>
        <v>821352.56128179992</v>
      </c>
      <c r="O27" s="21">
        <v>600260.22</v>
      </c>
      <c r="P27" s="22">
        <v>113353.14</v>
      </c>
      <c r="Q27" s="23">
        <v>89540.99</v>
      </c>
      <c r="R27" s="21">
        <v>547831.31999999995</v>
      </c>
      <c r="S27" s="22">
        <v>101463.84</v>
      </c>
      <c r="T27" s="23">
        <v>80010.539999999994</v>
      </c>
      <c r="U27" s="21">
        <v>643805.4</v>
      </c>
      <c r="V27" s="22">
        <v>114565.17</v>
      </c>
      <c r="W27" s="23">
        <v>93862.45</v>
      </c>
      <c r="X27" s="21">
        <v>572726.04</v>
      </c>
      <c r="Y27" s="22">
        <v>101916.6</v>
      </c>
      <c r="Z27" s="23">
        <v>81966.460000000006</v>
      </c>
      <c r="AA27" s="21">
        <v>642198.84</v>
      </c>
      <c r="AB27" s="22">
        <v>114279.28</v>
      </c>
      <c r="AC27" s="23">
        <v>90368.31</v>
      </c>
      <c r="AD27" s="21">
        <v>609542.64</v>
      </c>
      <c r="AE27" s="22">
        <v>104042.83</v>
      </c>
      <c r="AF27" s="23">
        <v>77940.59</v>
      </c>
      <c r="AG27" s="21">
        <v>634193.16000000085</v>
      </c>
      <c r="AH27" s="22">
        <v>101337.7250363999</v>
      </c>
      <c r="AI27" s="23">
        <v>73412.733800400005</v>
      </c>
      <c r="AJ27" s="21">
        <v>506388.72000000038</v>
      </c>
      <c r="AK27" s="22">
        <v>79077.662515200005</v>
      </c>
      <c r="AL27" s="23">
        <v>55523.102967599974</v>
      </c>
      <c r="AM27" s="21">
        <v>587723.76000000047</v>
      </c>
      <c r="AN27" s="22">
        <v>89645.505112799932</v>
      </c>
      <c r="AO27" s="23">
        <v>63705.956417400026</v>
      </c>
      <c r="AP27" s="21">
        <v>611320.02</v>
      </c>
      <c r="AQ27" s="22">
        <v>93244.642650599912</v>
      </c>
      <c r="AR27" s="23">
        <v>58731.938754599956</v>
      </c>
      <c r="AS27" s="21">
        <v>577629.71999999974</v>
      </c>
      <c r="AT27" s="22">
        <v>88105.861191599848</v>
      </c>
      <c r="AU27" s="23">
        <v>61770.102257999984</v>
      </c>
      <c r="AV27" s="21">
        <v>518645.40000000061</v>
      </c>
      <c r="AW27" s="22">
        <v>79108.982861999917</v>
      </c>
      <c r="AX27" s="23">
        <v>59194.097083799912</v>
      </c>
    </row>
    <row r="28" spans="1:50" x14ac:dyDescent="0.25">
      <c r="A28" s="7">
        <v>25</v>
      </c>
      <c r="B28" s="61" t="s">
        <v>746</v>
      </c>
      <c r="C28" s="55">
        <v>416</v>
      </c>
      <c r="D28" s="91">
        <v>1.996</v>
      </c>
      <c r="E28" s="91" t="s">
        <v>300</v>
      </c>
      <c r="F28" s="74">
        <v>42353</v>
      </c>
      <c r="G28" s="74">
        <v>42353</v>
      </c>
      <c r="H28" s="94" t="s">
        <v>748</v>
      </c>
      <c r="I28" s="70">
        <f t="shared" ref="I28" si="5">O28+R28+U28+X28+AA28+AD28+AG28+AJ28+AM28+AP28+AS28+AV28</f>
        <v>167084.99999999991</v>
      </c>
      <c r="J28" s="18">
        <f t="shared" ref="J28" si="6">P28+S28+V28+Y28+AB28+AE28+AH28+AK28+AN28+AQ28+AT28+AW28</f>
        <v>22738.597650000003</v>
      </c>
      <c r="K28" s="19">
        <f t="shared" ref="K28" si="7">J28/I28</f>
        <v>0.1360900000000001</v>
      </c>
      <c r="L28" s="20">
        <f t="shared" ref="L28" si="8">Q28+T28+W28+Z28+AC28+AF28+AI28+AL28+AO28+AR28+AU28+AX28</f>
        <v>17108.808664500011</v>
      </c>
      <c r="M28" s="137">
        <v>2273.86</v>
      </c>
      <c r="N28" s="130">
        <f t="shared" si="4"/>
        <v>14834.948664500011</v>
      </c>
      <c r="O28" s="21">
        <v>0</v>
      </c>
      <c r="P28" s="22">
        <v>0</v>
      </c>
      <c r="Q28" s="23">
        <v>0</v>
      </c>
      <c r="R28" s="21">
        <v>0</v>
      </c>
      <c r="S28" s="22">
        <v>0</v>
      </c>
      <c r="T28" s="23">
        <v>0</v>
      </c>
      <c r="U28" s="21">
        <v>0</v>
      </c>
      <c r="V28" s="22">
        <v>0</v>
      </c>
      <c r="W28" s="23">
        <v>0</v>
      </c>
      <c r="X28" s="21">
        <v>0</v>
      </c>
      <c r="Y28" s="22">
        <v>0</v>
      </c>
      <c r="Z28" s="23">
        <v>0</v>
      </c>
      <c r="AA28" s="21">
        <v>0</v>
      </c>
      <c r="AB28" s="22">
        <v>0</v>
      </c>
      <c r="AC28" s="23">
        <v>0</v>
      </c>
      <c r="AD28" s="21">
        <v>0</v>
      </c>
      <c r="AE28" s="22">
        <v>0</v>
      </c>
      <c r="AF28" s="23">
        <v>0</v>
      </c>
      <c r="AG28" s="21">
        <v>0</v>
      </c>
      <c r="AH28" s="22">
        <v>0</v>
      </c>
      <c r="AI28" s="23">
        <v>0</v>
      </c>
      <c r="AJ28" s="21">
        <v>0</v>
      </c>
      <c r="AK28" s="22">
        <v>0</v>
      </c>
      <c r="AL28" s="23">
        <v>0</v>
      </c>
      <c r="AM28" s="21">
        <v>0</v>
      </c>
      <c r="AN28" s="22">
        <v>0</v>
      </c>
      <c r="AO28" s="23">
        <v>0</v>
      </c>
      <c r="AP28" s="21">
        <v>0</v>
      </c>
      <c r="AQ28" s="22">
        <v>0</v>
      </c>
      <c r="AR28" s="23">
        <v>0</v>
      </c>
      <c r="AS28" s="21">
        <v>0</v>
      </c>
      <c r="AT28" s="22">
        <v>0</v>
      </c>
      <c r="AU28" s="23">
        <v>0</v>
      </c>
      <c r="AV28" s="21">
        <v>167084.99999999991</v>
      </c>
      <c r="AW28" s="22">
        <v>22738.597650000003</v>
      </c>
      <c r="AX28" s="23">
        <v>17108.808664500011</v>
      </c>
    </row>
    <row r="29" spans="1:50" x14ac:dyDescent="0.25">
      <c r="A29" s="7">
        <v>26</v>
      </c>
      <c r="B29" s="61" t="s">
        <v>33</v>
      </c>
      <c r="C29" s="55">
        <v>126</v>
      </c>
      <c r="D29" s="91">
        <v>0.999</v>
      </c>
      <c r="E29" s="91" t="s">
        <v>376</v>
      </c>
      <c r="F29" s="74">
        <v>40710</v>
      </c>
      <c r="G29" s="74">
        <v>40710</v>
      </c>
      <c r="H29" s="94" t="s">
        <v>396</v>
      </c>
      <c r="I29" s="70">
        <f t="shared" si="0"/>
        <v>7740015.3999999985</v>
      </c>
      <c r="J29" s="18">
        <f t="shared" si="1"/>
        <v>1535154.655058</v>
      </c>
      <c r="K29" s="19">
        <f t="shared" si="2"/>
        <v>0.19834000008036162</v>
      </c>
      <c r="L29" s="20">
        <f t="shared" si="3"/>
        <v>1212425.5625729999</v>
      </c>
      <c r="M29" s="137">
        <v>122052.18</v>
      </c>
      <c r="N29" s="130">
        <f t="shared" si="4"/>
        <v>1090373.3825729999</v>
      </c>
      <c r="O29" s="21">
        <v>640484.80000000005</v>
      </c>
      <c r="P29" s="22">
        <v>127033.76</v>
      </c>
      <c r="Q29" s="23">
        <v>101653.04</v>
      </c>
      <c r="R29" s="21">
        <v>577997.9</v>
      </c>
      <c r="S29" s="22">
        <v>114640.1</v>
      </c>
      <c r="T29" s="23">
        <v>91878.61</v>
      </c>
      <c r="U29" s="21">
        <v>652854.1</v>
      </c>
      <c r="V29" s="22">
        <v>129487.08</v>
      </c>
      <c r="W29" s="23">
        <v>108488.47</v>
      </c>
      <c r="X29" s="21">
        <v>650795.1</v>
      </c>
      <c r="Y29" s="22">
        <v>129078.7</v>
      </c>
      <c r="Z29" s="23">
        <v>106370.84</v>
      </c>
      <c r="AA29" s="21">
        <v>675450.4</v>
      </c>
      <c r="AB29" s="22">
        <v>133968.82999999999</v>
      </c>
      <c r="AC29" s="23">
        <v>108873.12</v>
      </c>
      <c r="AD29" s="21">
        <v>638749.4</v>
      </c>
      <c r="AE29" s="22">
        <v>126689.56</v>
      </c>
      <c r="AF29" s="23">
        <v>99454.25</v>
      </c>
      <c r="AG29" s="21">
        <v>653966.30000000109</v>
      </c>
      <c r="AH29" s="22">
        <v>129707.67594200025</v>
      </c>
      <c r="AI29" s="23">
        <v>100889.51976400006</v>
      </c>
      <c r="AJ29" s="21">
        <v>670448.80000000005</v>
      </c>
      <c r="AK29" s="22">
        <v>132976.81499199994</v>
      </c>
      <c r="AL29" s="23">
        <v>101883.10698200003</v>
      </c>
      <c r="AM29" s="21">
        <v>598013.39999999956</v>
      </c>
      <c r="AN29" s="22">
        <v>118609.97775600009</v>
      </c>
      <c r="AO29" s="23">
        <v>92335.95439299992</v>
      </c>
      <c r="AP29" s="21">
        <v>675117.29999999912</v>
      </c>
      <c r="AQ29" s="22">
        <v>133902.76528199983</v>
      </c>
      <c r="AR29" s="23">
        <v>96373.310355999871</v>
      </c>
      <c r="AS29" s="21">
        <v>655606.50000000012</v>
      </c>
      <c r="AT29" s="22">
        <v>130032.99320999994</v>
      </c>
      <c r="AU29" s="23">
        <v>100079.33436000001</v>
      </c>
      <c r="AV29" s="21">
        <v>650531.39999999921</v>
      </c>
      <c r="AW29" s="22">
        <v>129026.3978759999</v>
      </c>
      <c r="AX29" s="23">
        <v>104146.00671800003</v>
      </c>
    </row>
    <row r="30" spans="1:50" x14ac:dyDescent="0.25">
      <c r="A30" s="16">
        <v>27</v>
      </c>
      <c r="B30" s="61" t="s">
        <v>34</v>
      </c>
      <c r="C30" s="55">
        <v>129</v>
      </c>
      <c r="D30" s="91">
        <v>6.28</v>
      </c>
      <c r="E30" s="91" t="s">
        <v>376</v>
      </c>
      <c r="F30" s="74">
        <v>37543</v>
      </c>
      <c r="G30" s="74">
        <v>39356</v>
      </c>
      <c r="H30" s="94" t="s">
        <v>397</v>
      </c>
      <c r="I30" s="70">
        <f t="shared" si="0"/>
        <v>27706469.399999995</v>
      </c>
      <c r="J30" s="18">
        <f t="shared" si="1"/>
        <v>3193242.1976179993</v>
      </c>
      <c r="K30" s="19">
        <f t="shared" si="2"/>
        <v>0.11525258420757138</v>
      </c>
      <c r="L30" s="20">
        <f t="shared" si="3"/>
        <v>2030121.4686259995</v>
      </c>
      <c r="M30" s="137">
        <v>293732.05</v>
      </c>
      <c r="N30" s="130">
        <f t="shared" si="4"/>
        <v>1736389.4186259995</v>
      </c>
      <c r="O30" s="21">
        <v>2007774</v>
      </c>
      <c r="P30" s="22">
        <v>262034.58</v>
      </c>
      <c r="Q30" s="23">
        <v>181347.81</v>
      </c>
      <c r="R30" s="21">
        <v>1877272.2</v>
      </c>
      <c r="S30" s="22">
        <v>240290.84</v>
      </c>
      <c r="T30" s="23">
        <v>165544.97</v>
      </c>
      <c r="U30" s="21">
        <v>2208105.6</v>
      </c>
      <c r="V30" s="22">
        <v>271552.83</v>
      </c>
      <c r="W30" s="23">
        <v>199954.73</v>
      </c>
      <c r="X30" s="21">
        <v>2381308.2000000002</v>
      </c>
      <c r="Y30" s="22">
        <v>292853.28000000003</v>
      </c>
      <c r="Z30" s="23">
        <v>210000.82</v>
      </c>
      <c r="AA30" s="21">
        <v>2699426.4</v>
      </c>
      <c r="AB30" s="22">
        <v>331975.46000000002</v>
      </c>
      <c r="AC30" s="23">
        <v>231077.71</v>
      </c>
      <c r="AD30" s="21">
        <v>2566993.2000000002</v>
      </c>
      <c r="AE30" s="22">
        <v>302802.52</v>
      </c>
      <c r="AF30" s="23">
        <v>193140.53</v>
      </c>
      <c r="AG30" s="21">
        <v>2598917.399999999</v>
      </c>
      <c r="AH30" s="22">
        <v>286998.44848200009</v>
      </c>
      <c r="AI30" s="23">
        <v>172309.42410599999</v>
      </c>
      <c r="AJ30" s="21">
        <v>2618845.1999999993</v>
      </c>
      <c r="AK30" s="22">
        <v>282625.77398400014</v>
      </c>
      <c r="AL30" s="23">
        <v>161397.11720400001</v>
      </c>
      <c r="AM30" s="21">
        <v>2530487.3999999994</v>
      </c>
      <c r="AN30" s="22">
        <v>266738.67683399998</v>
      </c>
      <c r="AO30" s="23">
        <v>154786.93832399984</v>
      </c>
      <c r="AP30" s="21">
        <v>2363747.3999999994</v>
      </c>
      <c r="AQ30" s="22">
        <v>249162.61343400003</v>
      </c>
      <c r="AR30" s="23">
        <v>118190.7531119998</v>
      </c>
      <c r="AS30" s="21">
        <v>1904056.8000000017</v>
      </c>
      <c r="AT30" s="22">
        <v>200706.62728799979</v>
      </c>
      <c r="AU30" s="23">
        <v>112932.36494399993</v>
      </c>
      <c r="AV30" s="21">
        <v>1949535.5999999994</v>
      </c>
      <c r="AW30" s="22">
        <v>205500.5475959999</v>
      </c>
      <c r="AX30" s="23">
        <v>129438.30093599994</v>
      </c>
    </row>
    <row r="31" spans="1:50" x14ac:dyDescent="0.25">
      <c r="A31" s="7">
        <v>28</v>
      </c>
      <c r="B31" s="61" t="s">
        <v>35</v>
      </c>
      <c r="C31" s="55">
        <v>142</v>
      </c>
      <c r="D31" s="91">
        <v>1.9950000000000001</v>
      </c>
      <c r="E31" s="91" t="s">
        <v>300</v>
      </c>
      <c r="F31" s="74">
        <v>40932</v>
      </c>
      <c r="G31" s="74">
        <v>40932</v>
      </c>
      <c r="H31" s="94" t="s">
        <v>398</v>
      </c>
      <c r="I31" s="70">
        <f t="shared" si="0"/>
        <v>14701732.5</v>
      </c>
      <c r="J31" s="18">
        <f t="shared" si="1"/>
        <v>2193882.608754999</v>
      </c>
      <c r="K31" s="19">
        <f t="shared" si="2"/>
        <v>0.14922612751626374</v>
      </c>
      <c r="L31" s="20">
        <f t="shared" si="3"/>
        <v>1574359.3639400005</v>
      </c>
      <c r="M31" s="137">
        <v>190772.94</v>
      </c>
      <c r="N31" s="130">
        <f t="shared" si="4"/>
        <v>1383586.4239400006</v>
      </c>
      <c r="O31" s="21">
        <v>1120210.5</v>
      </c>
      <c r="P31" s="22">
        <v>191320.75</v>
      </c>
      <c r="Q31" s="23">
        <v>146617.54</v>
      </c>
      <c r="R31" s="21">
        <v>1057194</v>
      </c>
      <c r="S31" s="22">
        <v>176889.7</v>
      </c>
      <c r="T31" s="23">
        <v>135149.10999999999</v>
      </c>
      <c r="U31" s="21">
        <v>1152624</v>
      </c>
      <c r="V31" s="22">
        <v>184857.84</v>
      </c>
      <c r="W31" s="23">
        <v>147734.32999999999</v>
      </c>
      <c r="X31" s="21">
        <v>1182006</v>
      </c>
      <c r="Y31" s="22">
        <v>189570.12</v>
      </c>
      <c r="Z31" s="23">
        <v>148606.76</v>
      </c>
      <c r="AA31" s="21">
        <v>1345813.5</v>
      </c>
      <c r="AB31" s="22">
        <v>215841.57</v>
      </c>
      <c r="AC31" s="23">
        <v>165111.31</v>
      </c>
      <c r="AD31" s="21">
        <v>1209229.5</v>
      </c>
      <c r="AE31" s="22">
        <v>185544.17</v>
      </c>
      <c r="AF31" s="23">
        <v>133252.42000000001</v>
      </c>
      <c r="AG31" s="21">
        <v>1104603</v>
      </c>
      <c r="AH31" s="22">
        <v>157991.36708999987</v>
      </c>
      <c r="AI31" s="23">
        <v>108396.80340000015</v>
      </c>
      <c r="AJ31" s="21">
        <v>919975.5</v>
      </c>
      <c r="AK31" s="22">
        <v>128391.78078000013</v>
      </c>
      <c r="AL31" s="23">
        <v>85667.239364999914</v>
      </c>
      <c r="AM31" s="21">
        <v>1404723</v>
      </c>
      <c r="AN31" s="22">
        <v>191168.75307000027</v>
      </c>
      <c r="AO31" s="23">
        <v>128932.47190500013</v>
      </c>
      <c r="AP31" s="21">
        <v>1443798</v>
      </c>
      <c r="AQ31" s="22">
        <v>196486.46981999953</v>
      </c>
      <c r="AR31" s="23">
        <v>115325.52304500005</v>
      </c>
      <c r="AS31" s="21">
        <v>1353304.5</v>
      </c>
      <c r="AT31" s="22">
        <v>184171.20940499919</v>
      </c>
      <c r="AU31" s="23">
        <v>122401.45266000011</v>
      </c>
      <c r="AV31" s="21">
        <v>1408251</v>
      </c>
      <c r="AW31" s="22">
        <v>191648.87859000021</v>
      </c>
      <c r="AX31" s="23">
        <v>137164.4035650001</v>
      </c>
    </row>
    <row r="32" spans="1:50" x14ac:dyDescent="0.25">
      <c r="A32" s="7">
        <v>29</v>
      </c>
      <c r="B32" s="61" t="s">
        <v>36</v>
      </c>
      <c r="C32" s="55">
        <v>152</v>
      </c>
      <c r="D32" s="91">
        <v>0.749</v>
      </c>
      <c r="E32" s="91" t="s">
        <v>376</v>
      </c>
      <c r="F32" s="74">
        <v>41425</v>
      </c>
      <c r="G32" s="74">
        <v>41425</v>
      </c>
      <c r="H32" s="94" t="s">
        <v>616</v>
      </c>
      <c r="I32" s="70">
        <f t="shared" si="0"/>
        <v>3796481.5</v>
      </c>
      <c r="J32" s="18">
        <f t="shared" si="1"/>
        <v>765142.87440800027</v>
      </c>
      <c r="K32" s="19">
        <f t="shared" si="2"/>
        <v>0.20153999812932061</v>
      </c>
      <c r="L32" s="20">
        <f t="shared" si="3"/>
        <v>604731.3914490001</v>
      </c>
      <c r="M32" s="137">
        <v>38257.159999999996</v>
      </c>
      <c r="N32" s="130">
        <f t="shared" si="4"/>
        <v>566474.23144900007</v>
      </c>
      <c r="O32" s="21">
        <v>353809.7</v>
      </c>
      <c r="P32" s="22">
        <v>71306.81</v>
      </c>
      <c r="Q32" s="23">
        <v>57213.36</v>
      </c>
      <c r="R32" s="21">
        <v>315178.2</v>
      </c>
      <c r="S32" s="22">
        <v>63521.01</v>
      </c>
      <c r="T32" s="23">
        <v>51073.34</v>
      </c>
      <c r="U32" s="21">
        <v>316259.5</v>
      </c>
      <c r="V32" s="22">
        <v>63738.94</v>
      </c>
      <c r="W32" s="23">
        <v>53561.11</v>
      </c>
      <c r="X32" s="21">
        <v>277306.90000000002</v>
      </c>
      <c r="Y32" s="22">
        <v>55888.43</v>
      </c>
      <c r="Z32" s="23">
        <v>46327</v>
      </c>
      <c r="AA32" s="21">
        <v>182532.6</v>
      </c>
      <c r="AB32" s="22">
        <v>36787.620000000003</v>
      </c>
      <c r="AC32" s="23">
        <v>29934.21</v>
      </c>
      <c r="AD32" s="21">
        <v>205729.4</v>
      </c>
      <c r="AE32" s="22">
        <v>41462.699999999997</v>
      </c>
      <c r="AF32" s="23">
        <v>32392.55</v>
      </c>
      <c r="AG32" s="21">
        <v>363547.39999999979</v>
      </c>
      <c r="AH32" s="22">
        <v>73269.342996000109</v>
      </c>
      <c r="AI32" s="23">
        <v>57045.003192000069</v>
      </c>
      <c r="AJ32" s="21">
        <v>364455.69999999966</v>
      </c>
      <c r="AK32" s="22">
        <v>73452.401777999912</v>
      </c>
      <c r="AL32" s="23">
        <v>56480.183794999968</v>
      </c>
      <c r="AM32" s="21">
        <v>297261.29999999993</v>
      </c>
      <c r="AN32" s="22">
        <v>59910.042402000014</v>
      </c>
      <c r="AO32" s="23">
        <v>46825.209563999968</v>
      </c>
      <c r="AP32" s="21">
        <v>398872.30000000028</v>
      </c>
      <c r="AQ32" s="22">
        <v>80388.723341999925</v>
      </c>
      <c r="AR32" s="23">
        <v>58451.746756000073</v>
      </c>
      <c r="AS32" s="21">
        <v>347846.30000000005</v>
      </c>
      <c r="AT32" s="22">
        <v>70104.943301999883</v>
      </c>
      <c r="AU32" s="23">
        <v>54223.648370999988</v>
      </c>
      <c r="AV32" s="21">
        <v>373682.20000000036</v>
      </c>
      <c r="AW32" s="22">
        <v>75311.910588000275</v>
      </c>
      <c r="AX32" s="23">
        <v>61204.029771000016</v>
      </c>
    </row>
    <row r="33" spans="1:50" x14ac:dyDescent="0.25">
      <c r="A33" s="16">
        <v>30</v>
      </c>
      <c r="B33" s="61" t="s">
        <v>674</v>
      </c>
      <c r="C33" s="55">
        <v>354</v>
      </c>
      <c r="D33" s="91">
        <v>0.52</v>
      </c>
      <c r="E33" s="91" t="s">
        <v>376</v>
      </c>
      <c r="F33" s="74">
        <v>40765</v>
      </c>
      <c r="G33" s="74">
        <v>40765</v>
      </c>
      <c r="H33" s="94" t="s">
        <v>673</v>
      </c>
      <c r="I33" s="70">
        <f t="shared" si="0"/>
        <v>1760889.7999999998</v>
      </c>
      <c r="J33" s="18">
        <f t="shared" si="1"/>
        <v>359520.87125300011</v>
      </c>
      <c r="K33" s="19">
        <f t="shared" si="2"/>
        <v>0.20417000044693323</v>
      </c>
      <c r="L33" s="20">
        <f t="shared" si="3"/>
        <v>288739.40339799999</v>
      </c>
      <c r="M33" s="137">
        <v>19820.78</v>
      </c>
      <c r="N33" s="130">
        <f t="shared" si="4"/>
        <v>268918.62339800003</v>
      </c>
      <c r="O33" s="21">
        <v>180705.5</v>
      </c>
      <c r="P33" s="22">
        <v>36894.639999999999</v>
      </c>
      <c r="Q33" s="23">
        <v>29652.27</v>
      </c>
      <c r="R33" s="21">
        <v>161163.9</v>
      </c>
      <c r="S33" s="22">
        <v>32904.83</v>
      </c>
      <c r="T33" s="23">
        <v>26521.17</v>
      </c>
      <c r="U33" s="21">
        <v>178693.8</v>
      </c>
      <c r="V33" s="22">
        <v>36483.910000000003</v>
      </c>
      <c r="W33" s="23">
        <v>30671.31</v>
      </c>
      <c r="X33" s="21">
        <v>168363.4</v>
      </c>
      <c r="Y33" s="22">
        <v>34374.76</v>
      </c>
      <c r="Z33" s="23">
        <v>28506.400000000001</v>
      </c>
      <c r="AA33" s="21">
        <v>163409.5</v>
      </c>
      <c r="AB33" s="22">
        <v>33363.32</v>
      </c>
      <c r="AC33" s="23">
        <v>27239.09</v>
      </c>
      <c r="AD33" s="21">
        <v>140802.79999999999</v>
      </c>
      <c r="AE33" s="22">
        <v>28747.71</v>
      </c>
      <c r="AF33" s="23">
        <v>22757.17</v>
      </c>
      <c r="AG33" s="21">
        <v>106515.40000000002</v>
      </c>
      <c r="AH33" s="22">
        <v>21747.249218000019</v>
      </c>
      <c r="AI33" s="23">
        <v>16922.533501999991</v>
      </c>
      <c r="AJ33" s="21">
        <v>109980.6</v>
      </c>
      <c r="AK33" s="22">
        <v>22454.73910200001</v>
      </c>
      <c r="AL33" s="23">
        <v>17554.914128000019</v>
      </c>
      <c r="AM33" s="21">
        <v>56317.599999999999</v>
      </c>
      <c r="AN33" s="22">
        <v>11498.364392000007</v>
      </c>
      <c r="AO33" s="23">
        <v>9110.3113160000084</v>
      </c>
      <c r="AP33" s="21">
        <v>107709.50000000007</v>
      </c>
      <c r="AQ33" s="22">
        <v>21991.048615000018</v>
      </c>
      <c r="AR33" s="23">
        <v>16407.587945000003</v>
      </c>
      <c r="AS33" s="21">
        <v>147944.70000000004</v>
      </c>
      <c r="AT33" s="22">
        <v>30205.869398999956</v>
      </c>
      <c r="AU33" s="23">
        <v>23542.74919400004</v>
      </c>
      <c r="AV33" s="21">
        <v>239283.09999999977</v>
      </c>
      <c r="AW33" s="22">
        <v>48854.430527000033</v>
      </c>
      <c r="AX33" s="23">
        <v>39853.897312999965</v>
      </c>
    </row>
    <row r="34" spans="1:50" x14ac:dyDescent="0.25">
      <c r="A34" s="7">
        <v>31</v>
      </c>
      <c r="B34" s="61" t="s">
        <v>37</v>
      </c>
      <c r="C34" s="55">
        <v>161</v>
      </c>
      <c r="D34" s="91">
        <v>1</v>
      </c>
      <c r="E34" s="91" t="s">
        <v>376</v>
      </c>
      <c r="F34" s="74">
        <v>40114</v>
      </c>
      <c r="G34" s="74">
        <v>40114</v>
      </c>
      <c r="H34" s="94" t="s">
        <v>399</v>
      </c>
      <c r="I34" s="70">
        <f t="shared" si="0"/>
        <v>950.75</v>
      </c>
      <c r="J34" s="18">
        <f t="shared" si="1"/>
        <v>188.571755</v>
      </c>
      <c r="K34" s="19">
        <f t="shared" si="2"/>
        <v>0.19833999999999999</v>
      </c>
      <c r="L34" s="20">
        <f t="shared" si="3"/>
        <v>137.77485249999998</v>
      </c>
      <c r="M34" s="137">
        <v>18.86</v>
      </c>
      <c r="N34" s="130">
        <f t="shared" si="4"/>
        <v>118.91485249999998</v>
      </c>
      <c r="O34" s="21">
        <v>0</v>
      </c>
      <c r="P34" s="22">
        <v>0</v>
      </c>
      <c r="Q34" s="23">
        <v>0</v>
      </c>
      <c r="R34" s="21">
        <v>0</v>
      </c>
      <c r="S34" s="22">
        <v>0</v>
      </c>
      <c r="T34" s="23">
        <v>0</v>
      </c>
      <c r="U34" s="21">
        <v>0</v>
      </c>
      <c r="V34" s="22">
        <v>0</v>
      </c>
      <c r="W34" s="23">
        <v>0</v>
      </c>
      <c r="X34" s="21">
        <v>0</v>
      </c>
      <c r="Y34" s="22">
        <v>0</v>
      </c>
      <c r="Z34" s="23">
        <v>0</v>
      </c>
      <c r="AA34" s="21">
        <v>0</v>
      </c>
      <c r="AB34" s="22">
        <v>0</v>
      </c>
      <c r="AC34" s="23">
        <v>0</v>
      </c>
      <c r="AD34" s="21">
        <v>0</v>
      </c>
      <c r="AE34" s="22">
        <v>0</v>
      </c>
      <c r="AF34" s="23">
        <v>0</v>
      </c>
      <c r="AG34" s="21">
        <v>0</v>
      </c>
      <c r="AH34" s="22">
        <v>0</v>
      </c>
      <c r="AI34" s="23">
        <v>0</v>
      </c>
      <c r="AJ34" s="21">
        <v>0</v>
      </c>
      <c r="AK34" s="22">
        <v>0</v>
      </c>
      <c r="AL34" s="23">
        <v>0</v>
      </c>
      <c r="AM34" s="21">
        <v>950.75</v>
      </c>
      <c r="AN34" s="22">
        <v>188.571755</v>
      </c>
      <c r="AO34" s="23">
        <v>137.77485249999998</v>
      </c>
      <c r="AP34" s="21">
        <v>0</v>
      </c>
      <c r="AQ34" s="22">
        <v>0</v>
      </c>
      <c r="AR34" s="23">
        <v>0</v>
      </c>
      <c r="AS34" s="21">
        <v>0</v>
      </c>
      <c r="AT34" s="22">
        <v>0</v>
      </c>
      <c r="AU34" s="23">
        <v>0</v>
      </c>
      <c r="AV34" s="21">
        <v>0</v>
      </c>
      <c r="AW34" s="22">
        <v>0</v>
      </c>
      <c r="AX34" s="23">
        <v>0</v>
      </c>
    </row>
    <row r="35" spans="1:50" x14ac:dyDescent="0.25">
      <c r="A35" s="16">
        <v>32</v>
      </c>
      <c r="B35" s="61" t="s">
        <v>722</v>
      </c>
      <c r="C35" s="55">
        <v>398</v>
      </c>
      <c r="D35" s="91">
        <v>0.9</v>
      </c>
      <c r="E35" s="91" t="s">
        <v>300</v>
      </c>
      <c r="F35" s="74">
        <v>42095</v>
      </c>
      <c r="G35" s="74">
        <v>42095</v>
      </c>
      <c r="H35" s="94" t="s">
        <v>723</v>
      </c>
      <c r="I35" s="70">
        <f t="shared" ref="I35" si="9">O35+R35+U35+X35+AA35+AD35+AG35+AJ35+AM35+AP35+AS35+AV35</f>
        <v>4957933.2799999993</v>
      </c>
      <c r="J35" s="18">
        <f t="shared" ref="J35" si="10">P35+S35+V35+Y35+AB35+AE35+AH35+AK35+AN35+AQ35+AT35+AW35</f>
        <v>786964.06542320002</v>
      </c>
      <c r="K35" s="19">
        <f t="shared" ref="K35" si="11">J35/I35</f>
        <v>0.1587282484412941</v>
      </c>
      <c r="L35" s="20">
        <f t="shared" ref="L35" si="12">Q35+T35+W35+Z35+AC35+AF35+AI35+AL35+AO35+AR35+AU35+AX35</f>
        <v>565467.88880960026</v>
      </c>
      <c r="M35" s="137">
        <v>43701.270000000004</v>
      </c>
      <c r="N35" s="130">
        <f t="shared" si="4"/>
        <v>521766.61880960024</v>
      </c>
      <c r="O35" s="21">
        <v>0</v>
      </c>
      <c r="P35" s="22">
        <v>0</v>
      </c>
      <c r="Q35" s="23">
        <v>0</v>
      </c>
      <c r="R35" s="21">
        <v>0</v>
      </c>
      <c r="S35" s="22">
        <v>0</v>
      </c>
      <c r="T35" s="23">
        <v>0</v>
      </c>
      <c r="U35" s="21">
        <v>0</v>
      </c>
      <c r="V35" s="22">
        <v>0</v>
      </c>
      <c r="W35" s="23">
        <v>0</v>
      </c>
      <c r="X35" s="21">
        <v>0</v>
      </c>
      <c r="Y35" s="22">
        <v>0</v>
      </c>
      <c r="Z35" s="23">
        <v>0</v>
      </c>
      <c r="AA35" s="21">
        <v>489245.68</v>
      </c>
      <c r="AB35" s="22">
        <v>87061.27</v>
      </c>
      <c r="AC35" s="23">
        <v>68589.98</v>
      </c>
      <c r="AD35" s="21">
        <v>626294.88</v>
      </c>
      <c r="AE35" s="22">
        <v>106902.27</v>
      </c>
      <c r="AF35" s="23">
        <v>80188.47</v>
      </c>
      <c r="AG35" s="21">
        <v>621436.08000000007</v>
      </c>
      <c r="AH35" s="22">
        <v>99299.271223200296</v>
      </c>
      <c r="AI35" s="23">
        <v>72058.176920800004</v>
      </c>
      <c r="AJ35" s="21">
        <v>663564.16000000061</v>
      </c>
      <c r="AK35" s="22">
        <v>103622.17922560006</v>
      </c>
      <c r="AL35" s="23">
        <v>72829.304197600024</v>
      </c>
      <c r="AM35" s="21">
        <v>612625.35999999987</v>
      </c>
      <c r="AN35" s="22">
        <v>93443.74616079971</v>
      </c>
      <c r="AO35" s="23">
        <v>66544.51525280012</v>
      </c>
      <c r="AP35" s="21">
        <v>648231.35999999929</v>
      </c>
      <c r="AQ35" s="22">
        <v>98874.729340799837</v>
      </c>
      <c r="AR35" s="23">
        <v>62003.38238960009</v>
      </c>
      <c r="AS35" s="21">
        <v>640166.56000000052</v>
      </c>
      <c r="AT35" s="22">
        <v>97644.605396800151</v>
      </c>
      <c r="AU35" s="23">
        <v>68390.828172799942</v>
      </c>
      <c r="AV35" s="21">
        <v>656369.19999999879</v>
      </c>
      <c r="AW35" s="22">
        <v>100115.99407599999</v>
      </c>
      <c r="AX35" s="23">
        <v>74863.231875999991</v>
      </c>
    </row>
    <row r="36" spans="1:50" x14ac:dyDescent="0.25">
      <c r="A36" s="7">
        <v>33</v>
      </c>
      <c r="B36" s="61" t="s">
        <v>38</v>
      </c>
      <c r="C36" s="55">
        <v>175</v>
      </c>
      <c r="D36" s="91">
        <v>0.21</v>
      </c>
      <c r="E36" s="91" t="s">
        <v>376</v>
      </c>
      <c r="F36" s="74">
        <v>41361</v>
      </c>
      <c r="G36" s="74">
        <v>41361</v>
      </c>
      <c r="H36" s="94" t="s">
        <v>400</v>
      </c>
      <c r="I36" s="70">
        <f t="shared" si="0"/>
        <v>1658518.2000000002</v>
      </c>
      <c r="J36" s="18">
        <f t="shared" si="1"/>
        <v>352650.72806619987</v>
      </c>
      <c r="K36" s="19">
        <f t="shared" si="2"/>
        <v>0.21263000192955364</v>
      </c>
      <c r="L36" s="20">
        <f t="shared" si="3"/>
        <v>282965.99122048798</v>
      </c>
      <c r="M36" s="133">
        <v>22288.690000000002</v>
      </c>
      <c r="N36" s="130">
        <f t="shared" si="4"/>
        <v>260677.30122048798</v>
      </c>
      <c r="O36" s="21">
        <v>147469.68</v>
      </c>
      <c r="P36" s="22">
        <v>31356.48</v>
      </c>
      <c r="Q36" s="23">
        <v>25442.41</v>
      </c>
      <c r="R36" s="21">
        <v>143311.53</v>
      </c>
      <c r="S36" s="22">
        <v>30472.33</v>
      </c>
      <c r="T36" s="23">
        <v>24814.54</v>
      </c>
      <c r="U36" s="21">
        <v>147175.24</v>
      </c>
      <c r="V36" s="22">
        <v>31293.87</v>
      </c>
      <c r="W36" s="23">
        <v>26559.83</v>
      </c>
      <c r="X36" s="21">
        <v>142944.95999999999</v>
      </c>
      <c r="Y36" s="22">
        <v>30394.39</v>
      </c>
      <c r="Z36" s="23">
        <v>25479.22</v>
      </c>
      <c r="AA36" s="21">
        <v>133959.53</v>
      </c>
      <c r="AB36" s="22">
        <v>28483.81</v>
      </c>
      <c r="AC36" s="23">
        <v>23511.07</v>
      </c>
      <c r="AD36" s="21">
        <v>134112.51999999999</v>
      </c>
      <c r="AE36" s="22">
        <v>28516.35</v>
      </c>
      <c r="AF36" s="23">
        <v>22697.11</v>
      </c>
      <c r="AG36" s="21">
        <v>144258.93919999994</v>
      </c>
      <c r="AH36" s="22">
        <v>30673.778242095923</v>
      </c>
      <c r="AI36" s="23">
        <v>24111.89986467197</v>
      </c>
      <c r="AJ36" s="21">
        <v>131972.61040000001</v>
      </c>
      <c r="AK36" s="22">
        <v>28061.336149351981</v>
      </c>
      <c r="AL36" s="23">
        <v>21810.107488304002</v>
      </c>
      <c r="AM36" s="21">
        <v>125960.52880000001</v>
      </c>
      <c r="AN36" s="22">
        <v>26782.98723874399</v>
      </c>
      <c r="AO36" s="23">
        <v>21074.98230049602</v>
      </c>
      <c r="AP36" s="21">
        <v>125835.1632</v>
      </c>
      <c r="AQ36" s="22">
        <v>26756.330751215984</v>
      </c>
      <c r="AR36" s="23">
        <v>19538.386897039993</v>
      </c>
      <c r="AS36" s="21">
        <v>142107.67440000016</v>
      </c>
      <c r="AT36" s="22">
        <v>30216.354807671985</v>
      </c>
      <c r="AU36" s="23">
        <v>23738.079043751997</v>
      </c>
      <c r="AV36" s="21">
        <v>139409.82400000008</v>
      </c>
      <c r="AW36" s="22">
        <v>29642.710877119982</v>
      </c>
      <c r="AX36" s="23">
        <v>24188.355626224024</v>
      </c>
    </row>
    <row r="37" spans="1:50" x14ac:dyDescent="0.25">
      <c r="A37" s="7">
        <v>34</v>
      </c>
      <c r="B37" s="61" t="s">
        <v>39</v>
      </c>
      <c r="C37" s="55">
        <v>181</v>
      </c>
      <c r="D37" s="91">
        <v>0.999</v>
      </c>
      <c r="E37" s="91" t="s">
        <v>300</v>
      </c>
      <c r="F37" s="74">
        <v>41156</v>
      </c>
      <c r="G37" s="74">
        <v>41172</v>
      </c>
      <c r="H37" s="94" t="s">
        <v>401</v>
      </c>
      <c r="I37" s="70">
        <f t="shared" si="0"/>
        <v>7927317.9000000004</v>
      </c>
      <c r="J37" s="18">
        <f t="shared" si="1"/>
        <v>1321960.4083370008</v>
      </c>
      <c r="K37" s="19">
        <f t="shared" si="2"/>
        <v>0.16676011041981811</v>
      </c>
      <c r="L37" s="20">
        <f t="shared" si="3"/>
        <v>988756.50494600006</v>
      </c>
      <c r="M37" s="133">
        <v>66098.03</v>
      </c>
      <c r="N37" s="130">
        <f t="shared" si="4"/>
        <v>922658.47494600003</v>
      </c>
      <c r="O37" s="21">
        <v>678751.2</v>
      </c>
      <c r="P37" s="22">
        <v>128175.38</v>
      </c>
      <c r="Q37" s="23">
        <v>101174.25</v>
      </c>
      <c r="R37" s="21">
        <v>633402.80000000005</v>
      </c>
      <c r="S37" s="22">
        <v>117312.53</v>
      </c>
      <c r="T37" s="23">
        <v>92241.82</v>
      </c>
      <c r="U37" s="21">
        <v>674621.7</v>
      </c>
      <c r="V37" s="22">
        <v>120048.93</v>
      </c>
      <c r="W37" s="23">
        <v>98226.47</v>
      </c>
      <c r="X37" s="21">
        <v>537478.9</v>
      </c>
      <c r="Y37" s="22">
        <v>95644.37</v>
      </c>
      <c r="Z37" s="23">
        <v>76955.06</v>
      </c>
      <c r="AA37" s="21">
        <v>699842.6</v>
      </c>
      <c r="AB37" s="22">
        <v>124536.99</v>
      </c>
      <c r="AC37" s="23">
        <v>98425.59</v>
      </c>
      <c r="AD37" s="21">
        <v>641115.69999999995</v>
      </c>
      <c r="AE37" s="22">
        <v>109432.04</v>
      </c>
      <c r="AF37" s="23">
        <v>81931.23</v>
      </c>
      <c r="AG37" s="21">
        <v>676660.8</v>
      </c>
      <c r="AH37" s="22">
        <v>108123.62923200006</v>
      </c>
      <c r="AI37" s="23">
        <v>78257.678916000019</v>
      </c>
      <c r="AJ37" s="21">
        <v>634913.30000000028</v>
      </c>
      <c r="AK37" s="22">
        <v>99148.060927999933</v>
      </c>
      <c r="AL37" s="23">
        <v>69627.952735999905</v>
      </c>
      <c r="AM37" s="21">
        <v>679182.5</v>
      </c>
      <c r="AN37" s="22">
        <v>103595.70672500033</v>
      </c>
      <c r="AO37" s="23">
        <v>73590.260515999995</v>
      </c>
      <c r="AP37" s="21">
        <v>708053.5</v>
      </c>
      <c r="AQ37" s="22">
        <v>107999.40035500027</v>
      </c>
      <c r="AR37" s="23">
        <v>67889.897110000034</v>
      </c>
      <c r="AS37" s="21">
        <v>676319.5</v>
      </c>
      <c r="AT37" s="22">
        <v>103159.01333500032</v>
      </c>
      <c r="AU37" s="23">
        <v>72265.88374800008</v>
      </c>
      <c r="AV37" s="21">
        <v>686975.40000000014</v>
      </c>
      <c r="AW37" s="22">
        <v>104784.35776200016</v>
      </c>
      <c r="AX37" s="23">
        <v>78170.411920000013</v>
      </c>
    </row>
    <row r="38" spans="1:50" x14ac:dyDescent="0.25">
      <c r="A38" s="16">
        <v>35</v>
      </c>
      <c r="B38" s="61" t="s">
        <v>647</v>
      </c>
      <c r="C38" s="55">
        <v>187</v>
      </c>
      <c r="D38" s="91">
        <v>1.05</v>
      </c>
      <c r="E38" s="91" t="s">
        <v>376</v>
      </c>
      <c r="F38" s="74">
        <v>39360</v>
      </c>
      <c r="G38" s="74">
        <v>39387</v>
      </c>
      <c r="H38" s="94" t="s">
        <v>402</v>
      </c>
      <c r="I38" s="70">
        <f t="shared" ref="I38:I61" si="13">O38+R38+U38+X38+AA38+AD38+AG38+AJ38+AM38+AP38+AS38+AV38</f>
        <v>3720175.1999999993</v>
      </c>
      <c r="J38" s="18">
        <f t="shared" ref="J38:J61" si="14">P38+S38+V38+Y38+AB38+AE38+AH38+AK38+AN38+AQ38+AT38+AW38</f>
        <v>723871.68090799963</v>
      </c>
      <c r="K38" s="19">
        <f t="shared" si="2"/>
        <v>0.19457999744420634</v>
      </c>
      <c r="L38" s="20">
        <f t="shared" ref="L38:L61" si="15">Q38+T38+W38+Z38+AC38+AF38+AI38+AL38+AO38+AR38+AU38+AX38</f>
        <v>568035.173526</v>
      </c>
      <c r="M38" s="133">
        <v>72387.179999999993</v>
      </c>
      <c r="N38" s="130">
        <f t="shared" si="4"/>
        <v>495647.99352600001</v>
      </c>
      <c r="O38" s="21">
        <v>326808</v>
      </c>
      <c r="P38" s="22">
        <v>63590.3</v>
      </c>
      <c r="Q38" s="23">
        <v>50440.55</v>
      </c>
      <c r="R38" s="21">
        <v>300306.8</v>
      </c>
      <c r="S38" s="22">
        <v>58433.7</v>
      </c>
      <c r="T38" s="23">
        <v>46561.22</v>
      </c>
      <c r="U38" s="21">
        <v>319280.2</v>
      </c>
      <c r="V38" s="22">
        <v>62125.54</v>
      </c>
      <c r="W38" s="23">
        <v>51807.82</v>
      </c>
      <c r="X38" s="21">
        <v>292977</v>
      </c>
      <c r="Y38" s="22">
        <v>57007.46</v>
      </c>
      <c r="Z38" s="23">
        <v>46787.75</v>
      </c>
      <c r="AA38" s="21">
        <v>299699</v>
      </c>
      <c r="AB38" s="22">
        <v>58315.43</v>
      </c>
      <c r="AC38" s="23">
        <v>47183.24</v>
      </c>
      <c r="AD38" s="21">
        <v>297851.59999999998</v>
      </c>
      <c r="AE38" s="22">
        <v>57955.96</v>
      </c>
      <c r="AF38" s="23">
        <v>45301.08</v>
      </c>
      <c r="AG38" s="21">
        <v>309989.00000000006</v>
      </c>
      <c r="AH38" s="22">
        <v>60317.659619999911</v>
      </c>
      <c r="AI38" s="23">
        <v>46524.343961999992</v>
      </c>
      <c r="AJ38" s="21">
        <v>317647.99999999971</v>
      </c>
      <c r="AK38" s="22">
        <v>61807.947839999943</v>
      </c>
      <c r="AL38" s="23">
        <v>46962.989792000022</v>
      </c>
      <c r="AM38" s="21">
        <v>315143.99999999994</v>
      </c>
      <c r="AN38" s="22">
        <v>61320.719519999984</v>
      </c>
      <c r="AO38" s="23">
        <v>47356.453715999996</v>
      </c>
      <c r="AP38" s="21">
        <v>313231</v>
      </c>
      <c r="AQ38" s="22">
        <v>60948.487979999889</v>
      </c>
      <c r="AR38" s="23">
        <v>43370.568824000002</v>
      </c>
      <c r="AS38" s="21">
        <v>293328.59999999992</v>
      </c>
      <c r="AT38" s="22">
        <v>57075.878988000011</v>
      </c>
      <c r="AU38" s="23">
        <v>43586.263763999981</v>
      </c>
      <c r="AV38" s="21">
        <v>333911.99999999936</v>
      </c>
      <c r="AW38" s="22">
        <v>64972.596960000046</v>
      </c>
      <c r="AX38" s="23">
        <v>52152.893467999966</v>
      </c>
    </row>
    <row r="39" spans="1:50" x14ac:dyDescent="0.25">
      <c r="A39" s="7">
        <v>36</v>
      </c>
      <c r="B39" s="61" t="s">
        <v>40</v>
      </c>
      <c r="C39" s="55">
        <v>361</v>
      </c>
      <c r="D39" s="91">
        <v>0.5</v>
      </c>
      <c r="E39" s="91" t="s">
        <v>376</v>
      </c>
      <c r="F39" s="74">
        <v>40382</v>
      </c>
      <c r="G39" s="74">
        <v>40382</v>
      </c>
      <c r="H39" s="94" t="s">
        <v>403</v>
      </c>
      <c r="I39" s="70">
        <f t="shared" si="13"/>
        <v>3999999.9995812974</v>
      </c>
      <c r="J39" s="18">
        <f t="shared" si="14"/>
        <v>816679.99171651469</v>
      </c>
      <c r="K39" s="19">
        <f t="shared" si="2"/>
        <v>0.20416999795050031</v>
      </c>
      <c r="L39" s="20">
        <f t="shared" si="15"/>
        <v>650525.74093553261</v>
      </c>
      <c r="M39" s="133">
        <v>40834</v>
      </c>
      <c r="N39" s="130">
        <f t="shared" si="4"/>
        <v>609691.74093553261</v>
      </c>
      <c r="O39" s="21">
        <v>370705.2</v>
      </c>
      <c r="P39" s="22">
        <v>75686.880000000005</v>
      </c>
      <c r="Q39" s="23">
        <v>60906.94</v>
      </c>
      <c r="R39" s="21">
        <v>333921</v>
      </c>
      <c r="S39" s="22">
        <v>68176.649999999994</v>
      </c>
      <c r="T39" s="23">
        <v>55032.08</v>
      </c>
      <c r="U39" s="21">
        <v>366458.4</v>
      </c>
      <c r="V39" s="22">
        <v>74819.81</v>
      </c>
      <c r="W39" s="23">
        <v>63054.19</v>
      </c>
      <c r="X39" s="21">
        <v>240444.6</v>
      </c>
      <c r="Y39" s="22">
        <v>49091.57</v>
      </c>
      <c r="Z39" s="23">
        <v>40645.06</v>
      </c>
      <c r="AA39" s="21">
        <v>378774</v>
      </c>
      <c r="AB39" s="22">
        <v>77334.289999999994</v>
      </c>
      <c r="AC39" s="23">
        <v>63162.69</v>
      </c>
      <c r="AD39" s="21">
        <v>354406.2</v>
      </c>
      <c r="AE39" s="22">
        <v>72359.11</v>
      </c>
      <c r="AF39" s="23">
        <v>57375.35</v>
      </c>
      <c r="AG39" s="21">
        <v>379721.39992559975</v>
      </c>
      <c r="AH39" s="22">
        <v>77527.718222809533</v>
      </c>
      <c r="AI39" s="23">
        <v>60744.570768103091</v>
      </c>
      <c r="AJ39" s="21">
        <v>351975.5999283992</v>
      </c>
      <c r="AK39" s="22">
        <v>71862.858237381661</v>
      </c>
      <c r="AL39" s="23">
        <v>55584.422058700693</v>
      </c>
      <c r="AM39" s="21">
        <v>344590.19993259944</v>
      </c>
      <c r="AN39" s="22">
        <v>70354.981120238983</v>
      </c>
      <c r="AO39" s="23">
        <v>55176.961699212487</v>
      </c>
      <c r="AP39" s="21">
        <v>332924.99993230042</v>
      </c>
      <c r="AQ39" s="22">
        <v>67973.297236178143</v>
      </c>
      <c r="AR39" s="23">
        <v>50406.541789792536</v>
      </c>
      <c r="AS39" s="21">
        <v>279542.3999291996</v>
      </c>
      <c r="AT39" s="22">
        <v>57074.171793545072</v>
      </c>
      <c r="AU39" s="23">
        <v>44305.877982780679</v>
      </c>
      <c r="AV39" s="21">
        <v>266535.99993319955</v>
      </c>
      <c r="AW39" s="22">
        <v>54418.65510636141</v>
      </c>
      <c r="AX39" s="23">
        <v>44131.05663694314</v>
      </c>
    </row>
    <row r="40" spans="1:50" x14ac:dyDescent="0.25">
      <c r="A40" s="16">
        <v>37</v>
      </c>
      <c r="B40" s="61" t="s">
        <v>41</v>
      </c>
      <c r="C40" s="55">
        <v>198</v>
      </c>
      <c r="D40" s="91">
        <v>0.79500000000000004</v>
      </c>
      <c r="E40" s="91" t="s">
        <v>376</v>
      </c>
      <c r="F40" s="74">
        <v>40191</v>
      </c>
      <c r="G40" s="74">
        <v>40191</v>
      </c>
      <c r="H40" s="94" t="s">
        <v>720</v>
      </c>
      <c r="I40" s="70">
        <f t="shared" si="13"/>
        <v>6119647.5</v>
      </c>
      <c r="J40" s="18">
        <f t="shared" si="14"/>
        <v>1233353.7621249999</v>
      </c>
      <c r="K40" s="19">
        <f t="shared" si="2"/>
        <v>0.20154000081295531</v>
      </c>
      <c r="L40" s="20">
        <f t="shared" si="15"/>
        <v>979255.35620249982</v>
      </c>
      <c r="M40" s="133">
        <v>71257.66</v>
      </c>
      <c r="N40" s="130">
        <f t="shared" si="4"/>
        <v>907997.69620249979</v>
      </c>
      <c r="O40" s="21">
        <v>502986</v>
      </c>
      <c r="P40" s="22">
        <v>101371.8</v>
      </c>
      <c r="Q40" s="23">
        <v>81596.34</v>
      </c>
      <c r="R40" s="21">
        <v>489182.25</v>
      </c>
      <c r="S40" s="22">
        <v>98589.79</v>
      </c>
      <c r="T40" s="23">
        <v>79367.22</v>
      </c>
      <c r="U40" s="21">
        <v>499048.75</v>
      </c>
      <c r="V40" s="22">
        <v>100578.29</v>
      </c>
      <c r="W40" s="23">
        <v>84638.93</v>
      </c>
      <c r="X40" s="21">
        <v>524896</v>
      </c>
      <c r="Y40" s="22">
        <v>105787.54</v>
      </c>
      <c r="Z40" s="23">
        <v>87584.75</v>
      </c>
      <c r="AA40" s="21">
        <v>549283.25</v>
      </c>
      <c r="AB40" s="22">
        <v>110702.55</v>
      </c>
      <c r="AC40" s="23">
        <v>90260.26</v>
      </c>
      <c r="AD40" s="21">
        <v>530620</v>
      </c>
      <c r="AE40" s="22">
        <v>106941.15</v>
      </c>
      <c r="AF40" s="23">
        <v>84312.38</v>
      </c>
      <c r="AG40" s="21">
        <v>509309.25</v>
      </c>
      <c r="AH40" s="22">
        <v>102646.18624499996</v>
      </c>
      <c r="AI40" s="23">
        <v>80424.349060000008</v>
      </c>
      <c r="AJ40" s="21">
        <v>462487.5</v>
      </c>
      <c r="AK40" s="22">
        <v>93209.730749999915</v>
      </c>
      <c r="AL40" s="23">
        <v>71766.386517499937</v>
      </c>
      <c r="AM40" s="21">
        <v>507159.25</v>
      </c>
      <c r="AN40" s="22">
        <v>102212.87524499996</v>
      </c>
      <c r="AO40" s="23">
        <v>79823.601879999871</v>
      </c>
      <c r="AP40" s="21">
        <v>531721</v>
      </c>
      <c r="AQ40" s="22">
        <v>107163.0503400001</v>
      </c>
      <c r="AR40" s="23">
        <v>77820.552492500021</v>
      </c>
      <c r="AS40" s="21">
        <v>503470.75</v>
      </c>
      <c r="AT40" s="22">
        <v>101469.49495499999</v>
      </c>
      <c r="AU40" s="23">
        <v>78524.159947499982</v>
      </c>
      <c r="AV40" s="21">
        <v>509483.5</v>
      </c>
      <c r="AW40" s="22">
        <v>102681.30459000013</v>
      </c>
      <c r="AX40" s="23">
        <v>83136.426304999972</v>
      </c>
    </row>
    <row r="41" spans="1:50" x14ac:dyDescent="0.25">
      <c r="A41" s="7">
        <v>38</v>
      </c>
      <c r="B41" s="61" t="s">
        <v>42</v>
      </c>
      <c r="C41" s="55">
        <v>206</v>
      </c>
      <c r="D41" s="91">
        <v>0.25</v>
      </c>
      <c r="E41" s="91" t="s">
        <v>376</v>
      </c>
      <c r="F41" s="74">
        <v>40526</v>
      </c>
      <c r="G41" s="74">
        <v>40526</v>
      </c>
      <c r="H41" s="94" t="s">
        <v>404</v>
      </c>
      <c r="I41" s="70">
        <f t="shared" si="13"/>
        <v>1177550.0015999998</v>
      </c>
      <c r="J41" s="18">
        <f t="shared" si="14"/>
        <v>250382.46791770804</v>
      </c>
      <c r="K41" s="19">
        <f t="shared" si="2"/>
        <v>0.21263000940724391</v>
      </c>
      <c r="L41" s="20">
        <f t="shared" si="15"/>
        <v>200541.6063742</v>
      </c>
      <c r="M41" s="133">
        <v>25038.249999999996</v>
      </c>
      <c r="N41" s="130">
        <f t="shared" si="4"/>
        <v>175503.3563742</v>
      </c>
      <c r="O41" s="21">
        <v>55097.68</v>
      </c>
      <c r="P41" s="22">
        <v>11715.42</v>
      </c>
      <c r="Q41" s="23">
        <v>9512.41</v>
      </c>
      <c r="R41" s="21">
        <v>79092.3</v>
      </c>
      <c r="S41" s="22">
        <v>16817.400000000001</v>
      </c>
      <c r="T41" s="23">
        <v>13715.87</v>
      </c>
      <c r="U41" s="21">
        <v>85728.45</v>
      </c>
      <c r="V41" s="22">
        <v>18228.439999999999</v>
      </c>
      <c r="W41" s="23">
        <v>15539</v>
      </c>
      <c r="X41" s="21">
        <v>103189.42</v>
      </c>
      <c r="Y41" s="22">
        <v>21941.17</v>
      </c>
      <c r="Z41" s="23">
        <v>18365.72</v>
      </c>
      <c r="AA41" s="21">
        <v>122194.37</v>
      </c>
      <c r="AB41" s="22">
        <v>25982.19</v>
      </c>
      <c r="AC41" s="23">
        <v>21466.3</v>
      </c>
      <c r="AD41" s="21">
        <v>138713.53</v>
      </c>
      <c r="AE41" s="22">
        <v>29494.66</v>
      </c>
      <c r="AF41" s="23">
        <v>23480.51</v>
      </c>
      <c r="AG41" s="21">
        <v>139881.90319999994</v>
      </c>
      <c r="AH41" s="22">
        <v>29743.089077416007</v>
      </c>
      <c r="AI41" s="23">
        <v>23345.935174848004</v>
      </c>
      <c r="AJ41" s="21">
        <v>145406.04320000004</v>
      </c>
      <c r="AK41" s="22">
        <v>30917.686965616016</v>
      </c>
      <c r="AL41" s="23">
        <v>24013.193692287998</v>
      </c>
      <c r="AM41" s="21">
        <v>131647.8159999999</v>
      </c>
      <c r="AN41" s="22">
        <v>27992.275116080003</v>
      </c>
      <c r="AO41" s="23">
        <v>22179.700873920006</v>
      </c>
      <c r="AP41" s="21">
        <v>73028.19839999995</v>
      </c>
      <c r="AQ41" s="22">
        <v>15527.985825791997</v>
      </c>
      <c r="AR41" s="23">
        <v>11412.941098304</v>
      </c>
      <c r="AS41" s="21">
        <v>74741.784000000072</v>
      </c>
      <c r="AT41" s="22">
        <v>15892.345531919995</v>
      </c>
      <c r="AU41" s="23">
        <v>12535.641993431991</v>
      </c>
      <c r="AV41" s="21">
        <v>28828.506799999985</v>
      </c>
      <c r="AW41" s="22">
        <v>6129.805400883999</v>
      </c>
      <c r="AX41" s="23">
        <v>4974.3835414079977</v>
      </c>
    </row>
    <row r="42" spans="1:50" x14ac:dyDescent="0.25">
      <c r="A42" s="7">
        <v>39</v>
      </c>
      <c r="B42" s="61" t="s">
        <v>43</v>
      </c>
      <c r="C42" s="55">
        <v>227</v>
      </c>
      <c r="D42" s="91">
        <v>0.99</v>
      </c>
      <c r="E42" s="91" t="s">
        <v>376</v>
      </c>
      <c r="F42" s="74">
        <v>40963</v>
      </c>
      <c r="G42" s="74">
        <v>40963</v>
      </c>
      <c r="H42" s="94" t="s">
        <v>405</v>
      </c>
      <c r="I42" s="70">
        <f t="shared" si="13"/>
        <v>7733076.6999999993</v>
      </c>
      <c r="J42" s="18">
        <f t="shared" si="14"/>
        <v>1533778.4325560008</v>
      </c>
      <c r="K42" s="19">
        <f t="shared" si="2"/>
        <v>0.19833999998422372</v>
      </c>
      <c r="L42" s="20">
        <f t="shared" si="15"/>
        <v>1213003.9629529999</v>
      </c>
      <c r="M42" s="133">
        <v>76688.929999999993</v>
      </c>
      <c r="N42" s="130">
        <f t="shared" si="4"/>
        <v>1136315.0329529999</v>
      </c>
      <c r="O42" s="21">
        <v>673078.9</v>
      </c>
      <c r="P42" s="22">
        <v>133498.47</v>
      </c>
      <c r="Q42" s="23">
        <v>106728.25</v>
      </c>
      <c r="R42" s="21">
        <v>632254.4</v>
      </c>
      <c r="S42" s="22">
        <v>125401.34</v>
      </c>
      <c r="T42" s="23">
        <v>100481.47</v>
      </c>
      <c r="U42" s="21">
        <v>701261.1</v>
      </c>
      <c r="V42" s="22">
        <v>139088.13</v>
      </c>
      <c r="W42" s="23">
        <v>116559.77</v>
      </c>
      <c r="X42" s="21">
        <v>683178.5</v>
      </c>
      <c r="Y42" s="22">
        <v>135501.62</v>
      </c>
      <c r="Z42" s="23">
        <v>111743.38</v>
      </c>
      <c r="AA42" s="21">
        <v>710090.3</v>
      </c>
      <c r="AB42" s="22">
        <v>140839.31</v>
      </c>
      <c r="AC42" s="23">
        <v>114377.5</v>
      </c>
      <c r="AD42" s="21">
        <v>640980.1</v>
      </c>
      <c r="AE42" s="22">
        <v>127131.99</v>
      </c>
      <c r="AF42" s="23">
        <v>99832.83</v>
      </c>
      <c r="AG42" s="21">
        <v>620708.19999999972</v>
      </c>
      <c r="AH42" s="22">
        <v>123111.26438800014</v>
      </c>
      <c r="AI42" s="23">
        <v>95925.554125999828</v>
      </c>
      <c r="AJ42" s="21">
        <v>583248.69999999972</v>
      </c>
      <c r="AK42" s="22">
        <v>115681.54715800015</v>
      </c>
      <c r="AL42" s="23">
        <v>88591.740182000038</v>
      </c>
      <c r="AM42" s="21">
        <v>599276.60000000056</v>
      </c>
      <c r="AN42" s="22">
        <v>118860.52084400004</v>
      </c>
      <c r="AO42" s="23">
        <v>92427.429915000001</v>
      </c>
      <c r="AP42" s="21">
        <v>664749.49999999942</v>
      </c>
      <c r="AQ42" s="22">
        <v>131846.41583000004</v>
      </c>
      <c r="AR42" s="23">
        <v>94610.1889350001</v>
      </c>
      <c r="AS42" s="21">
        <v>591533.50000000012</v>
      </c>
      <c r="AT42" s="22">
        <v>117324.75439000003</v>
      </c>
      <c r="AU42" s="23">
        <v>90360.577733999948</v>
      </c>
      <c r="AV42" s="21">
        <v>632716.90000000014</v>
      </c>
      <c r="AW42" s="22">
        <v>125493.06994600005</v>
      </c>
      <c r="AX42" s="23">
        <v>101365.27206100005</v>
      </c>
    </row>
    <row r="43" spans="1:50" x14ac:dyDescent="0.25">
      <c r="A43" s="16">
        <v>40</v>
      </c>
      <c r="B43" s="61" t="s">
        <v>648</v>
      </c>
      <c r="C43" s="55">
        <v>230</v>
      </c>
      <c r="D43" s="91">
        <v>2.2000000000000002</v>
      </c>
      <c r="E43" s="91" t="s">
        <v>376</v>
      </c>
      <c r="F43" s="74">
        <v>40821</v>
      </c>
      <c r="G43" s="74">
        <v>40821</v>
      </c>
      <c r="H43" s="94" t="s">
        <v>406</v>
      </c>
      <c r="I43" s="70">
        <f t="shared" si="13"/>
        <v>12799999.999999996</v>
      </c>
      <c r="J43" s="18">
        <f t="shared" si="14"/>
        <v>1994151.0411281995</v>
      </c>
      <c r="K43" s="19">
        <f t="shared" si="2"/>
        <v>0.15579305008814062</v>
      </c>
      <c r="L43" s="20">
        <f t="shared" si="15"/>
        <v>1452574.7989805001</v>
      </c>
      <c r="M43" s="133">
        <v>199415.09999999998</v>
      </c>
      <c r="N43" s="130">
        <f t="shared" si="4"/>
        <v>1253159.6989805</v>
      </c>
      <c r="O43" s="21">
        <v>919478.38</v>
      </c>
      <c r="P43" s="22">
        <v>163271.78</v>
      </c>
      <c r="Q43" s="23">
        <v>126873.35</v>
      </c>
      <c r="R43" s="21">
        <v>836362.85</v>
      </c>
      <c r="S43" s="22">
        <v>145652.59</v>
      </c>
      <c r="T43" s="23">
        <v>112806.46</v>
      </c>
      <c r="U43" s="21">
        <v>908590.38</v>
      </c>
      <c r="V43" s="22">
        <v>152025.34</v>
      </c>
      <c r="W43" s="23">
        <v>122931.73</v>
      </c>
      <c r="X43" s="21">
        <v>1005457.38</v>
      </c>
      <c r="Y43" s="22">
        <v>168233.13</v>
      </c>
      <c r="Z43" s="23">
        <v>133091.88</v>
      </c>
      <c r="AA43" s="21">
        <v>925146.47</v>
      </c>
      <c r="AB43" s="22">
        <v>154795.51</v>
      </c>
      <c r="AC43" s="23">
        <v>119729.01</v>
      </c>
      <c r="AD43" s="21">
        <v>1192864.71</v>
      </c>
      <c r="AE43" s="22">
        <v>191442.86</v>
      </c>
      <c r="AF43" s="23">
        <v>140642.95000000001</v>
      </c>
      <c r="AG43" s="21">
        <v>1291657.4599999979</v>
      </c>
      <c r="AH43" s="22">
        <v>194071.53336500016</v>
      </c>
      <c r="AI43" s="23">
        <v>136920.83190399993</v>
      </c>
      <c r="AJ43" s="21">
        <v>1241188.5799999996</v>
      </c>
      <c r="AK43" s="22">
        <v>182243.71920140021</v>
      </c>
      <c r="AL43" s="23">
        <v>124554.35396640006</v>
      </c>
      <c r="AM43" s="21">
        <v>1020963.3399999983</v>
      </c>
      <c r="AN43" s="22">
        <v>146426.56222279946</v>
      </c>
      <c r="AO43" s="23">
        <v>101017.91345590017</v>
      </c>
      <c r="AP43" s="21">
        <v>1196378.1500000004</v>
      </c>
      <c r="AQ43" s="22">
        <v>171584.55427300005</v>
      </c>
      <c r="AR43" s="23">
        <v>104199.80445859996</v>
      </c>
      <c r="AS43" s="21">
        <v>1167476.9500000004</v>
      </c>
      <c r="AT43" s="22">
        <v>167439.54416899983</v>
      </c>
      <c r="AU43" s="23">
        <v>114490.55119890004</v>
      </c>
      <c r="AV43" s="21">
        <v>1094435.3499999994</v>
      </c>
      <c r="AW43" s="22">
        <v>156963.91789700006</v>
      </c>
      <c r="AX43" s="23">
        <v>115315.96399669997</v>
      </c>
    </row>
    <row r="44" spans="1:50" x14ac:dyDescent="0.25">
      <c r="A44" s="7">
        <v>41</v>
      </c>
      <c r="B44" s="61" t="s">
        <v>44</v>
      </c>
      <c r="C44" s="55">
        <v>385</v>
      </c>
      <c r="D44" s="79">
        <v>0.5</v>
      </c>
      <c r="E44" s="79" t="s">
        <v>300</v>
      </c>
      <c r="F44" s="81">
        <v>41962</v>
      </c>
      <c r="G44" s="81">
        <v>41962</v>
      </c>
      <c r="H44" s="96" t="s">
        <v>617</v>
      </c>
      <c r="I44" s="70">
        <f t="shared" si="13"/>
        <v>4003000.0000000009</v>
      </c>
      <c r="J44" s="18">
        <f t="shared" si="14"/>
        <v>689271.20941200026</v>
      </c>
      <c r="K44" s="19">
        <f t="shared" si="2"/>
        <v>0.17218866085735701</v>
      </c>
      <c r="L44" s="20">
        <f t="shared" si="15"/>
        <v>521333.92818200006</v>
      </c>
      <c r="M44" s="133">
        <v>68927.139999999985</v>
      </c>
      <c r="N44" s="130">
        <f t="shared" si="4"/>
        <v>452406.78818200005</v>
      </c>
      <c r="O44" s="21">
        <v>334965.59999999998</v>
      </c>
      <c r="P44" s="22">
        <v>65113.96</v>
      </c>
      <c r="Q44" s="23">
        <v>51820.72</v>
      </c>
      <c r="R44" s="21">
        <v>323563.45</v>
      </c>
      <c r="S44" s="22">
        <v>61690.61</v>
      </c>
      <c r="T44" s="23">
        <v>48934.53</v>
      </c>
      <c r="U44" s="21">
        <v>347075.85</v>
      </c>
      <c r="V44" s="22">
        <v>63577.35</v>
      </c>
      <c r="W44" s="23">
        <v>52349.43</v>
      </c>
      <c r="X44" s="21">
        <v>343916.4</v>
      </c>
      <c r="Y44" s="22">
        <v>62998.61</v>
      </c>
      <c r="Z44" s="23">
        <v>51051.69</v>
      </c>
      <c r="AA44" s="21">
        <v>345212.55</v>
      </c>
      <c r="AB44" s="22">
        <v>63236.03</v>
      </c>
      <c r="AC44" s="23">
        <v>50424.47</v>
      </c>
      <c r="AD44" s="21">
        <v>341815.55</v>
      </c>
      <c r="AE44" s="22">
        <v>60056.99</v>
      </c>
      <c r="AF44" s="23">
        <v>45471.87</v>
      </c>
      <c r="AG44" s="21">
        <v>338246.79999999987</v>
      </c>
      <c r="AH44" s="22">
        <v>55638.21613200006</v>
      </c>
      <c r="AI44" s="23">
        <v>40652.622727500035</v>
      </c>
      <c r="AJ44" s="21">
        <v>351648.3000000004</v>
      </c>
      <c r="AK44" s="22">
        <v>56527.46422499996</v>
      </c>
      <c r="AL44" s="23">
        <v>40198.044747999971</v>
      </c>
      <c r="AM44" s="21">
        <v>342723.70000000007</v>
      </c>
      <c r="AN44" s="22">
        <v>53811.048136999954</v>
      </c>
      <c r="AO44" s="23">
        <v>38652.64565299997</v>
      </c>
      <c r="AP44" s="21">
        <v>357156.05</v>
      </c>
      <c r="AQ44" s="22">
        <v>56077.071410500073</v>
      </c>
      <c r="AR44" s="23">
        <v>35910.0482175</v>
      </c>
      <c r="AS44" s="21">
        <v>342779.80000000034</v>
      </c>
      <c r="AT44" s="22">
        <v>53819.856398000062</v>
      </c>
      <c r="AU44" s="23">
        <v>38141.750284499998</v>
      </c>
      <c r="AV44" s="21">
        <v>233895.9500000001</v>
      </c>
      <c r="AW44" s="22">
        <v>36724.003109500009</v>
      </c>
      <c r="AX44" s="23">
        <v>27726.106551500008</v>
      </c>
    </row>
    <row r="45" spans="1:50" x14ac:dyDescent="0.25">
      <c r="A45" s="16">
        <v>42</v>
      </c>
      <c r="B45" s="61" t="s">
        <v>649</v>
      </c>
      <c r="C45" s="55">
        <v>235</v>
      </c>
      <c r="D45" s="91">
        <v>2.4</v>
      </c>
      <c r="E45" s="91" t="s">
        <v>300</v>
      </c>
      <c r="F45" s="74">
        <v>41172</v>
      </c>
      <c r="G45" s="74">
        <v>41207</v>
      </c>
      <c r="H45" s="94" t="s">
        <v>407</v>
      </c>
      <c r="I45" s="70">
        <f t="shared" si="13"/>
        <v>16041739.52</v>
      </c>
      <c r="J45" s="18">
        <f t="shared" si="14"/>
        <v>2373814.4938016003</v>
      </c>
      <c r="K45" s="19">
        <f t="shared" si="2"/>
        <v>0.14797737432664662</v>
      </c>
      <c r="L45" s="20">
        <f t="shared" si="15"/>
        <v>1707866.0207055996</v>
      </c>
      <c r="M45" s="133">
        <v>118690.72</v>
      </c>
      <c r="N45" s="130">
        <f t="shared" si="4"/>
        <v>1589175.3007055996</v>
      </c>
      <c r="O45" s="21">
        <v>1446543.2</v>
      </c>
      <c r="P45" s="22">
        <v>243134.98</v>
      </c>
      <c r="Q45" s="23">
        <v>185984.04</v>
      </c>
      <c r="R45" s="21">
        <v>1394790.24</v>
      </c>
      <c r="S45" s="22">
        <v>229666.16</v>
      </c>
      <c r="T45" s="23">
        <v>174424.91</v>
      </c>
      <c r="U45" s="21">
        <v>1500015.36</v>
      </c>
      <c r="V45" s="22">
        <v>236762.42</v>
      </c>
      <c r="W45" s="23">
        <v>188510</v>
      </c>
      <c r="X45" s="21">
        <v>1461775.68</v>
      </c>
      <c r="Y45" s="22">
        <v>230726.67</v>
      </c>
      <c r="Z45" s="23">
        <v>179878.1</v>
      </c>
      <c r="AA45" s="21">
        <v>1437951.84</v>
      </c>
      <c r="AB45" s="22">
        <v>226966.32</v>
      </c>
      <c r="AC45" s="23">
        <v>173002.08</v>
      </c>
      <c r="AD45" s="21">
        <v>1028815.04</v>
      </c>
      <c r="AE45" s="22">
        <v>155361.35999999999</v>
      </c>
      <c r="AF45" s="23">
        <v>111739.43</v>
      </c>
      <c r="AG45" s="21">
        <v>886784.8000000004</v>
      </c>
      <c r="AH45" s="22">
        <v>124823.828448</v>
      </c>
      <c r="AI45" s="23">
        <v>87170.121321599931</v>
      </c>
      <c r="AJ45" s="21">
        <v>1244508.6399999992</v>
      </c>
      <c r="AK45" s="22">
        <v>170933.26170399989</v>
      </c>
      <c r="AL45" s="23">
        <v>113396.15111520006</v>
      </c>
      <c r="AM45" s="21">
        <v>1344640.3200000008</v>
      </c>
      <c r="AN45" s="22">
        <v>180087.6780575999</v>
      </c>
      <c r="AO45" s="23">
        <v>120657.78096640004</v>
      </c>
      <c r="AP45" s="21">
        <v>1470350.72</v>
      </c>
      <c r="AQ45" s="22">
        <v>196924.0719296</v>
      </c>
      <c r="AR45" s="23">
        <v>113844.76901760002</v>
      </c>
      <c r="AS45" s="21">
        <v>1417345.5999999999</v>
      </c>
      <c r="AT45" s="22">
        <v>189825.09620799983</v>
      </c>
      <c r="AU45" s="23">
        <v>124849.16061600001</v>
      </c>
      <c r="AV45" s="21">
        <v>1408218.08</v>
      </c>
      <c r="AW45" s="22">
        <v>188602.64745440034</v>
      </c>
      <c r="AX45" s="23">
        <v>134409.47766879995</v>
      </c>
    </row>
    <row r="46" spans="1:50" x14ac:dyDescent="0.25">
      <c r="A46" s="7">
        <v>43</v>
      </c>
      <c r="B46" s="61" t="s">
        <v>45</v>
      </c>
      <c r="C46" s="55">
        <v>241</v>
      </c>
      <c r="D46" s="91">
        <v>0.81499999999999995</v>
      </c>
      <c r="E46" s="91" t="s">
        <v>300</v>
      </c>
      <c r="F46" s="74">
        <v>41344</v>
      </c>
      <c r="G46" s="74">
        <v>41346</v>
      </c>
      <c r="H46" s="94" t="s">
        <v>408</v>
      </c>
      <c r="I46" s="70">
        <f t="shared" si="13"/>
        <v>6013880.2000000011</v>
      </c>
      <c r="J46" s="18">
        <f t="shared" si="14"/>
        <v>1004535.6348436</v>
      </c>
      <c r="K46" s="19">
        <f t="shared" si="2"/>
        <v>0.16703618985353247</v>
      </c>
      <c r="L46" s="20">
        <f t="shared" si="15"/>
        <v>752369.88535180024</v>
      </c>
      <c r="M46" s="133">
        <v>100453.56999999999</v>
      </c>
      <c r="N46" s="130">
        <f t="shared" si="4"/>
        <v>651916.31535180029</v>
      </c>
      <c r="O46" s="24">
        <v>464381.02</v>
      </c>
      <c r="P46" s="25">
        <v>89110.07</v>
      </c>
      <c r="Q46" s="26">
        <v>70483.070000000007</v>
      </c>
      <c r="R46" s="24">
        <v>444525.62</v>
      </c>
      <c r="S46" s="25">
        <v>83659.72</v>
      </c>
      <c r="T46" s="26">
        <v>66165.72</v>
      </c>
      <c r="U46" s="24">
        <v>405451.46</v>
      </c>
      <c r="V46" s="25">
        <v>73313.73</v>
      </c>
      <c r="W46" s="26">
        <v>60334.07</v>
      </c>
      <c r="X46" s="24">
        <v>491102.74</v>
      </c>
      <c r="Y46" s="25">
        <v>87391.73</v>
      </c>
      <c r="Z46" s="26">
        <v>70509.789999999994</v>
      </c>
      <c r="AA46" s="24">
        <v>540846.93999999994</v>
      </c>
      <c r="AB46" s="25">
        <v>96243.71</v>
      </c>
      <c r="AC46" s="26">
        <v>76037.850000000006</v>
      </c>
      <c r="AD46" s="24">
        <v>525916.92000000004</v>
      </c>
      <c r="AE46" s="25">
        <v>89768.76</v>
      </c>
      <c r="AF46" s="26">
        <v>67282.23</v>
      </c>
      <c r="AG46" s="24">
        <v>544660.20000000042</v>
      </c>
      <c r="AH46" s="25">
        <v>87031.253358000075</v>
      </c>
      <c r="AI46" s="26">
        <v>63189.819119999986</v>
      </c>
      <c r="AJ46" s="24">
        <v>522580.81999999954</v>
      </c>
      <c r="AK46" s="25">
        <v>81606.220851199963</v>
      </c>
      <c r="AL46" s="26">
        <v>57419.796892400082</v>
      </c>
      <c r="AM46" s="24">
        <v>519983.38000000047</v>
      </c>
      <c r="AN46" s="25">
        <v>79313.064951399938</v>
      </c>
      <c r="AO46" s="26">
        <v>56276.981674800008</v>
      </c>
      <c r="AP46" s="24">
        <v>522877.91999999975</v>
      </c>
      <c r="AQ46" s="25">
        <v>79754.569137599945</v>
      </c>
      <c r="AR46" s="26">
        <v>50875.859172800032</v>
      </c>
      <c r="AS46" s="24">
        <v>514939.76000000059</v>
      </c>
      <c r="AT46" s="25">
        <v>78543.761592800074</v>
      </c>
      <c r="AU46" s="26">
        <v>54947.560842400009</v>
      </c>
      <c r="AV46" s="24">
        <v>516613.42000000004</v>
      </c>
      <c r="AW46" s="25">
        <v>78799.044952600016</v>
      </c>
      <c r="AX46" s="26">
        <v>58847.137649400014</v>
      </c>
    </row>
    <row r="47" spans="1:50" x14ac:dyDescent="0.25">
      <c r="A47" s="7">
        <v>44</v>
      </c>
      <c r="B47" s="62" t="s">
        <v>46</v>
      </c>
      <c r="C47" s="163">
        <v>244</v>
      </c>
      <c r="D47" s="91">
        <v>1.998</v>
      </c>
      <c r="E47" s="91" t="s">
        <v>376</v>
      </c>
      <c r="F47" s="74">
        <v>40673</v>
      </c>
      <c r="G47" s="74">
        <v>40673</v>
      </c>
      <c r="H47" s="94" t="s">
        <v>409</v>
      </c>
      <c r="I47" s="70">
        <f t="shared" si="13"/>
        <v>11323925.999999998</v>
      </c>
      <c r="J47" s="18">
        <f t="shared" si="14"/>
        <v>2145883.9796999996</v>
      </c>
      <c r="K47" s="19">
        <f t="shared" si="2"/>
        <v>0.18950000023843319</v>
      </c>
      <c r="L47" s="20">
        <f t="shared" si="15"/>
        <v>1679567.0859709999</v>
      </c>
      <c r="M47" s="133">
        <v>214588.4</v>
      </c>
      <c r="N47" s="130">
        <f t="shared" si="4"/>
        <v>1464978.685971</v>
      </c>
      <c r="O47" s="21">
        <v>1339125.8</v>
      </c>
      <c r="P47" s="22">
        <v>253764.34</v>
      </c>
      <c r="Q47" s="23">
        <v>200792.02</v>
      </c>
      <c r="R47" s="21">
        <v>1237357.2</v>
      </c>
      <c r="S47" s="22">
        <v>234479.19</v>
      </c>
      <c r="T47" s="23">
        <v>185807.78</v>
      </c>
      <c r="U47" s="21">
        <v>1187576.3999999999</v>
      </c>
      <c r="V47" s="22">
        <v>225045.73</v>
      </c>
      <c r="W47" s="23">
        <v>186300.78</v>
      </c>
      <c r="X47" s="21">
        <v>780149.6</v>
      </c>
      <c r="Y47" s="22">
        <v>147838.35</v>
      </c>
      <c r="Z47" s="23">
        <v>120587.86</v>
      </c>
      <c r="AA47" s="21">
        <v>873565.8</v>
      </c>
      <c r="AB47" s="22">
        <v>165540.72</v>
      </c>
      <c r="AC47" s="23">
        <v>132745.85999999999</v>
      </c>
      <c r="AD47" s="21">
        <v>603282.6</v>
      </c>
      <c r="AE47" s="22">
        <v>114322.05</v>
      </c>
      <c r="AF47" s="23">
        <v>88333.72</v>
      </c>
      <c r="AG47" s="21">
        <v>664546.6999999996</v>
      </c>
      <c r="AH47" s="22">
        <v>125931.59965000003</v>
      </c>
      <c r="AI47" s="23">
        <v>96520.605974000107</v>
      </c>
      <c r="AJ47" s="21">
        <v>592834.69999999937</v>
      </c>
      <c r="AK47" s="22">
        <v>112342.17564999998</v>
      </c>
      <c r="AL47" s="23">
        <v>84861.162025000085</v>
      </c>
      <c r="AM47" s="21">
        <v>723403.1999999996</v>
      </c>
      <c r="AN47" s="22">
        <v>137084.90639999983</v>
      </c>
      <c r="AO47" s="23">
        <v>104828.34341000009</v>
      </c>
      <c r="AP47" s="21">
        <v>771490.80000000016</v>
      </c>
      <c r="AQ47" s="22">
        <v>146197.50660000008</v>
      </c>
      <c r="AR47" s="23">
        <v>101540.53650899997</v>
      </c>
      <c r="AS47" s="21">
        <v>1127662.4000000006</v>
      </c>
      <c r="AT47" s="22">
        <v>213692.02479999998</v>
      </c>
      <c r="AU47" s="23">
        <v>162133.97544600005</v>
      </c>
      <c r="AV47" s="21">
        <v>1422930.8000000005</v>
      </c>
      <c r="AW47" s="22">
        <v>269645.38660000014</v>
      </c>
      <c r="AX47" s="23">
        <v>215114.44260699983</v>
      </c>
    </row>
    <row r="48" spans="1:50" x14ac:dyDescent="0.25">
      <c r="A48" s="16">
        <v>45</v>
      </c>
      <c r="B48" s="61" t="s">
        <v>47</v>
      </c>
      <c r="C48" s="55">
        <v>251</v>
      </c>
      <c r="D48" s="91">
        <v>0.998</v>
      </c>
      <c r="E48" s="91" t="s">
        <v>376</v>
      </c>
      <c r="F48" s="74">
        <v>40739</v>
      </c>
      <c r="G48" s="74">
        <v>40739</v>
      </c>
      <c r="H48" s="94" t="s">
        <v>618</v>
      </c>
      <c r="I48" s="70">
        <f t="shared" si="13"/>
        <v>7983999.9999999981</v>
      </c>
      <c r="J48" s="18">
        <f t="shared" si="14"/>
        <v>1583546.5692484002</v>
      </c>
      <c r="K48" s="19">
        <f t="shared" si="2"/>
        <v>0.19834000115836681</v>
      </c>
      <c r="L48" s="20">
        <f t="shared" si="15"/>
        <v>1250493.0259305998</v>
      </c>
      <c r="M48" s="133">
        <v>79177.329999999987</v>
      </c>
      <c r="N48" s="130">
        <f t="shared" si="4"/>
        <v>1171315.6959305997</v>
      </c>
      <c r="O48" s="21">
        <v>671645.94</v>
      </c>
      <c r="P48" s="22">
        <v>133214.26</v>
      </c>
      <c r="Q48" s="23">
        <v>106518.71</v>
      </c>
      <c r="R48" s="21">
        <v>598980</v>
      </c>
      <c r="S48" s="22">
        <v>118801.69</v>
      </c>
      <c r="T48" s="23">
        <v>95242.9</v>
      </c>
      <c r="U48" s="21">
        <v>615975.54</v>
      </c>
      <c r="V48" s="22">
        <v>122172.59</v>
      </c>
      <c r="W48" s="23">
        <v>102493.57</v>
      </c>
      <c r="X48" s="21">
        <v>634364.76</v>
      </c>
      <c r="Y48" s="22">
        <v>125819.91</v>
      </c>
      <c r="Z48" s="23">
        <v>103581.64</v>
      </c>
      <c r="AA48" s="21">
        <v>688408.02</v>
      </c>
      <c r="AB48" s="22">
        <v>136538.85</v>
      </c>
      <c r="AC48" s="23">
        <v>110853.79</v>
      </c>
      <c r="AD48" s="21">
        <v>673473.48</v>
      </c>
      <c r="AE48" s="22">
        <v>133576.73000000001</v>
      </c>
      <c r="AF48" s="23">
        <v>104876.95</v>
      </c>
      <c r="AG48" s="21">
        <v>690338.39999999979</v>
      </c>
      <c r="AH48" s="22">
        <v>136921.71825599999</v>
      </c>
      <c r="AI48" s="23">
        <v>106377.43522319992</v>
      </c>
      <c r="AJ48" s="21">
        <v>678309.05999999982</v>
      </c>
      <c r="AK48" s="22">
        <v>134535.81896040009</v>
      </c>
      <c r="AL48" s="23">
        <v>103397.53504619992</v>
      </c>
      <c r="AM48" s="21">
        <v>692374.25999999989</v>
      </c>
      <c r="AN48" s="22">
        <v>137325.51072839994</v>
      </c>
      <c r="AO48" s="23">
        <v>106688.65639860005</v>
      </c>
      <c r="AP48" s="21">
        <v>693362.87999999954</v>
      </c>
      <c r="AQ48" s="22">
        <v>137521.59361920008</v>
      </c>
      <c r="AR48" s="23">
        <v>99834.286562999929</v>
      </c>
      <c r="AS48" s="21">
        <v>678322.31999999913</v>
      </c>
      <c r="AT48" s="22">
        <v>134538.44894880019</v>
      </c>
      <c r="AU48" s="23">
        <v>103559.31070499995</v>
      </c>
      <c r="AV48" s="21">
        <v>668445.34000000032</v>
      </c>
      <c r="AW48" s="22">
        <v>132579.4487355999</v>
      </c>
      <c r="AX48" s="23">
        <v>107068.24199460003</v>
      </c>
    </row>
    <row r="49" spans="1:50" x14ac:dyDescent="0.25">
      <c r="A49" s="16">
        <v>46</v>
      </c>
      <c r="B49" s="61" t="s">
        <v>48</v>
      </c>
      <c r="C49" s="55">
        <v>261</v>
      </c>
      <c r="D49" s="91">
        <v>0.8</v>
      </c>
      <c r="E49" s="91" t="s">
        <v>376</v>
      </c>
      <c r="F49" s="74">
        <v>41185</v>
      </c>
      <c r="G49" s="74">
        <v>41185</v>
      </c>
      <c r="H49" s="94" t="s">
        <v>410</v>
      </c>
      <c r="I49" s="70">
        <f t="shared" si="13"/>
        <v>4799999.9999999981</v>
      </c>
      <c r="J49" s="18">
        <f t="shared" si="14"/>
        <v>967391.99794479995</v>
      </c>
      <c r="K49" s="19">
        <f t="shared" si="2"/>
        <v>0.20153999957183341</v>
      </c>
      <c r="L49" s="20">
        <f t="shared" si="15"/>
        <v>762988.08714000008</v>
      </c>
      <c r="M49" s="133">
        <v>48369.599999999999</v>
      </c>
      <c r="N49" s="130">
        <f t="shared" si="4"/>
        <v>714618.4871400001</v>
      </c>
      <c r="O49" s="21">
        <v>420644.34</v>
      </c>
      <c r="P49" s="22">
        <v>84776.66</v>
      </c>
      <c r="Q49" s="23">
        <v>68302.02</v>
      </c>
      <c r="R49" s="21">
        <v>399330.2</v>
      </c>
      <c r="S49" s="22">
        <v>80481.009999999995</v>
      </c>
      <c r="T49" s="23">
        <v>64711.3</v>
      </c>
      <c r="U49" s="21">
        <v>456251.88</v>
      </c>
      <c r="V49" s="22">
        <v>91953</v>
      </c>
      <c r="W49" s="23">
        <v>77136.42</v>
      </c>
      <c r="X49" s="21">
        <v>361151.16</v>
      </c>
      <c r="Y49" s="22">
        <v>72786.399999999994</v>
      </c>
      <c r="Z49" s="23">
        <v>60684.07</v>
      </c>
      <c r="AA49" s="21">
        <v>7582.84</v>
      </c>
      <c r="AB49" s="22">
        <v>1528.25</v>
      </c>
      <c r="AC49" s="23">
        <v>1293.67</v>
      </c>
      <c r="AD49" s="21">
        <v>196595.46</v>
      </c>
      <c r="AE49" s="22">
        <v>39621.85</v>
      </c>
      <c r="AF49" s="23">
        <v>31116.37</v>
      </c>
      <c r="AG49" s="21">
        <v>484674.49999999924</v>
      </c>
      <c r="AH49" s="22">
        <v>97681.298729999951</v>
      </c>
      <c r="AI49" s="23">
        <v>76193.7800977999</v>
      </c>
      <c r="AJ49" s="21">
        <v>512344.89999999967</v>
      </c>
      <c r="AK49" s="22">
        <v>103257.99114600019</v>
      </c>
      <c r="AL49" s="23">
        <v>79573.832089000076</v>
      </c>
      <c r="AM49" s="21">
        <v>501652.27999999968</v>
      </c>
      <c r="AN49" s="22">
        <v>101103.00051120001</v>
      </c>
      <c r="AO49" s="23">
        <v>78920.907424200021</v>
      </c>
      <c r="AP49" s="21">
        <v>488625.16</v>
      </c>
      <c r="AQ49" s="22">
        <v>98477.51474639996</v>
      </c>
      <c r="AR49" s="23">
        <v>70135.201750199965</v>
      </c>
      <c r="AS49" s="21">
        <v>466224.2199999998</v>
      </c>
      <c r="AT49" s="22">
        <v>93962.829298800032</v>
      </c>
      <c r="AU49" s="23">
        <v>72549.487571399994</v>
      </c>
      <c r="AV49" s="21">
        <v>504923.05999999988</v>
      </c>
      <c r="AW49" s="22">
        <v>101762.19351239997</v>
      </c>
      <c r="AX49" s="23">
        <v>82371.028207400086</v>
      </c>
    </row>
    <row r="50" spans="1:50" x14ac:dyDescent="0.25">
      <c r="A50" s="7">
        <v>47</v>
      </c>
      <c r="B50" s="61" t="s">
        <v>650</v>
      </c>
      <c r="C50" s="55">
        <v>266</v>
      </c>
      <c r="D50" s="91">
        <v>0.499</v>
      </c>
      <c r="E50" s="91" t="s">
        <v>300</v>
      </c>
      <c r="F50" s="74">
        <v>41337</v>
      </c>
      <c r="G50" s="74">
        <v>41347</v>
      </c>
      <c r="H50" s="94" t="s">
        <v>411</v>
      </c>
      <c r="I50" s="70">
        <f t="shared" si="13"/>
        <v>3739083.7000000007</v>
      </c>
      <c r="J50" s="18">
        <f t="shared" si="14"/>
        <v>644344.78740100004</v>
      </c>
      <c r="K50" s="19">
        <f t="shared" si="2"/>
        <v>0.17232692260967572</v>
      </c>
      <c r="L50" s="20">
        <f t="shared" si="15"/>
        <v>488620.45167500002</v>
      </c>
      <c r="M50" s="133">
        <v>32217.260000000002</v>
      </c>
      <c r="N50" s="130">
        <f t="shared" si="4"/>
        <v>456403.19167500001</v>
      </c>
      <c r="O50" s="21">
        <v>319747.40000000002</v>
      </c>
      <c r="P50" s="22">
        <v>62155.7</v>
      </c>
      <c r="Q50" s="23">
        <v>49419.3</v>
      </c>
      <c r="R50" s="21">
        <v>309418.2</v>
      </c>
      <c r="S50" s="22">
        <v>58993.67</v>
      </c>
      <c r="T50" s="23">
        <v>46788.09</v>
      </c>
      <c r="U50" s="21">
        <v>338635.3</v>
      </c>
      <c r="V50" s="22">
        <v>62031.21</v>
      </c>
      <c r="W50" s="23">
        <v>51111.94</v>
      </c>
      <c r="X50" s="21">
        <v>322843.7</v>
      </c>
      <c r="Y50" s="22">
        <v>59138.51</v>
      </c>
      <c r="Z50" s="23">
        <v>47893.81</v>
      </c>
      <c r="AA50" s="21">
        <v>320500.5</v>
      </c>
      <c r="AB50" s="22">
        <v>58709.279999999999</v>
      </c>
      <c r="AC50" s="23">
        <v>46770.29</v>
      </c>
      <c r="AD50" s="21">
        <v>323002.5</v>
      </c>
      <c r="AE50" s="22">
        <v>56751.54</v>
      </c>
      <c r="AF50" s="23">
        <v>43022.19</v>
      </c>
      <c r="AG50" s="21">
        <v>283210.70000000042</v>
      </c>
      <c r="AH50" s="22">
        <v>46585.328042999958</v>
      </c>
      <c r="AI50" s="23">
        <v>34367.185608000036</v>
      </c>
      <c r="AJ50" s="21">
        <v>281669.60000000015</v>
      </c>
      <c r="AK50" s="22">
        <v>45278.388200000023</v>
      </c>
      <c r="AL50" s="23">
        <v>32191.730446000001</v>
      </c>
      <c r="AM50" s="21">
        <v>315239.29999999952</v>
      </c>
      <c r="AN50" s="22">
        <v>49495.722493000016</v>
      </c>
      <c r="AO50" s="23">
        <v>35548.944376000014</v>
      </c>
      <c r="AP50" s="21">
        <v>337721.80000000034</v>
      </c>
      <c r="AQ50" s="22">
        <v>53025.699818000008</v>
      </c>
      <c r="AR50" s="23">
        <v>34123.882759</v>
      </c>
      <c r="AS50" s="21">
        <v>317279.30000000005</v>
      </c>
      <c r="AT50" s="22">
        <v>49816.022893000045</v>
      </c>
      <c r="AU50" s="23">
        <v>35300.205891000012</v>
      </c>
      <c r="AV50" s="21">
        <v>269815.40000000002</v>
      </c>
      <c r="AW50" s="22">
        <v>42363.715954000065</v>
      </c>
      <c r="AX50" s="23">
        <v>32082.882594999992</v>
      </c>
    </row>
    <row r="51" spans="1:50" x14ac:dyDescent="0.25">
      <c r="A51" s="7">
        <v>48</v>
      </c>
      <c r="B51" s="61" t="s">
        <v>49</v>
      </c>
      <c r="C51" s="55">
        <v>276</v>
      </c>
      <c r="D51" s="91">
        <v>0.221</v>
      </c>
      <c r="E51" s="91" t="s">
        <v>300</v>
      </c>
      <c r="F51" s="74">
        <v>41533</v>
      </c>
      <c r="G51" s="74">
        <v>41561</v>
      </c>
      <c r="H51" s="94" t="s">
        <v>619</v>
      </c>
      <c r="I51" s="70">
        <f t="shared" si="13"/>
        <v>1395094.4840000002</v>
      </c>
      <c r="J51" s="18">
        <f t="shared" si="14"/>
        <v>250108.55575080996</v>
      </c>
      <c r="K51" s="19">
        <f t="shared" si="2"/>
        <v>0.17927714475201806</v>
      </c>
      <c r="L51" s="20">
        <f t="shared" si="15"/>
        <v>191449.17435856001</v>
      </c>
      <c r="M51" s="133">
        <v>12505.419999999998</v>
      </c>
      <c r="N51" s="130">
        <f t="shared" si="4"/>
        <v>178943.75435856002</v>
      </c>
      <c r="O51" s="21">
        <v>123029.16</v>
      </c>
      <c r="P51" s="22">
        <v>24907.25</v>
      </c>
      <c r="Q51" s="23">
        <v>20003.73</v>
      </c>
      <c r="R51" s="21">
        <v>109679.94</v>
      </c>
      <c r="S51" s="22">
        <v>21778.05</v>
      </c>
      <c r="T51" s="23">
        <v>17446.080000000002</v>
      </c>
      <c r="U51" s="21">
        <v>117732.06</v>
      </c>
      <c r="V51" s="22">
        <v>22459.75</v>
      </c>
      <c r="W51" s="23">
        <v>18655.560000000001</v>
      </c>
      <c r="X51" s="21">
        <v>113277.2</v>
      </c>
      <c r="Y51" s="22">
        <v>21609.89</v>
      </c>
      <c r="Z51" s="23">
        <v>17655.64</v>
      </c>
      <c r="AA51" s="21">
        <v>127387.79</v>
      </c>
      <c r="AB51" s="22">
        <v>24301.77</v>
      </c>
      <c r="AC51" s="23">
        <v>19493.13</v>
      </c>
      <c r="AD51" s="21">
        <v>116885.46</v>
      </c>
      <c r="AE51" s="22">
        <v>21387.7</v>
      </c>
      <c r="AF51" s="23">
        <v>16312.58</v>
      </c>
      <c r="AG51" s="21">
        <v>116380.97800000006</v>
      </c>
      <c r="AH51" s="22">
        <v>19936.061531399999</v>
      </c>
      <c r="AI51" s="23">
        <v>14785.730335850005</v>
      </c>
      <c r="AJ51" s="21">
        <v>103763.44099999996</v>
      </c>
      <c r="AK51" s="22">
        <v>17371.037657809997</v>
      </c>
      <c r="AL51" s="23">
        <v>12519.761947240007</v>
      </c>
      <c r="AM51" s="21">
        <v>105079.50599999991</v>
      </c>
      <c r="AN51" s="22">
        <v>17182.600821120017</v>
      </c>
      <c r="AO51" s="23">
        <v>12505.33393491999</v>
      </c>
      <c r="AP51" s="21">
        <v>118407.68400000012</v>
      </c>
      <c r="AQ51" s="22">
        <v>19362.024487679981</v>
      </c>
      <c r="AR51" s="23">
        <v>12528.96076756</v>
      </c>
      <c r="AS51" s="21">
        <v>126170.29700000005</v>
      </c>
      <c r="AT51" s="22">
        <v>20631.366965439971</v>
      </c>
      <c r="AU51" s="23">
        <v>14868.742650979995</v>
      </c>
      <c r="AV51" s="21">
        <v>117300.96800000005</v>
      </c>
      <c r="AW51" s="22">
        <v>19181.054287360006</v>
      </c>
      <c r="AX51" s="23">
        <v>14673.924722009995</v>
      </c>
    </row>
    <row r="52" spans="1:50" x14ac:dyDescent="0.25">
      <c r="A52" s="16">
        <v>49</v>
      </c>
      <c r="B52" s="61" t="s">
        <v>50</v>
      </c>
      <c r="C52" s="55">
        <v>41</v>
      </c>
      <c r="D52" s="91">
        <v>0.26</v>
      </c>
      <c r="E52" s="91" t="s">
        <v>376</v>
      </c>
      <c r="F52" s="74">
        <v>39756</v>
      </c>
      <c r="G52" s="74">
        <v>39756</v>
      </c>
      <c r="H52" s="94" t="s">
        <v>620</v>
      </c>
      <c r="I52" s="70">
        <f t="shared" si="13"/>
        <v>1703194.3312000004</v>
      </c>
      <c r="J52" s="18">
        <f t="shared" si="14"/>
        <v>362150.21822425595</v>
      </c>
      <c r="K52" s="19">
        <f t="shared" si="2"/>
        <v>0.21263000445116551</v>
      </c>
      <c r="L52" s="20">
        <f t="shared" si="15"/>
        <v>290320.76777326787</v>
      </c>
      <c r="M52" s="133">
        <v>36215.049999999996</v>
      </c>
      <c r="N52" s="130">
        <f t="shared" si="4"/>
        <v>254105.71777326788</v>
      </c>
      <c r="O52" s="21">
        <v>141021.24</v>
      </c>
      <c r="P52" s="22">
        <v>29985.35</v>
      </c>
      <c r="Q52" s="23">
        <v>24321.93</v>
      </c>
      <c r="R52" s="21">
        <v>134672.29</v>
      </c>
      <c r="S52" s="22">
        <v>28635.37</v>
      </c>
      <c r="T52" s="23">
        <v>23340.83</v>
      </c>
      <c r="U52" s="21">
        <v>115469.41</v>
      </c>
      <c r="V52" s="22">
        <v>24552.26</v>
      </c>
      <c r="W52" s="23">
        <v>20855.73</v>
      </c>
      <c r="X52" s="21">
        <v>154201.51</v>
      </c>
      <c r="Y52" s="22">
        <v>32787.870000000003</v>
      </c>
      <c r="Z52" s="23">
        <v>27425.040000000001</v>
      </c>
      <c r="AA52" s="21">
        <v>170219.4</v>
      </c>
      <c r="AB52" s="22">
        <v>36193.75</v>
      </c>
      <c r="AC52" s="23">
        <v>29809.02</v>
      </c>
      <c r="AD52" s="21">
        <v>145230.91</v>
      </c>
      <c r="AE52" s="22">
        <v>30880.45</v>
      </c>
      <c r="AF52" s="23">
        <v>24582.61</v>
      </c>
      <c r="AG52" s="21">
        <v>88457.624400000044</v>
      </c>
      <c r="AH52" s="22">
        <v>18808.744676172002</v>
      </c>
      <c r="AI52" s="23">
        <v>14792.856703715994</v>
      </c>
      <c r="AJ52" s="21">
        <v>103520.34239999994</v>
      </c>
      <c r="AK52" s="22">
        <v>22011.530404511988</v>
      </c>
      <c r="AL52" s="23">
        <v>17051.710486475993</v>
      </c>
      <c r="AM52" s="21">
        <v>156643.43639999995</v>
      </c>
      <c r="AN52" s="22">
        <v>33307.093881731984</v>
      </c>
      <c r="AO52" s="23">
        <v>26358.646000607987</v>
      </c>
      <c r="AP52" s="21">
        <v>171472.73399999982</v>
      </c>
      <c r="AQ52" s="22">
        <v>36460.247430419971</v>
      </c>
      <c r="AR52" s="23">
        <v>26760.263802275986</v>
      </c>
      <c r="AS52" s="21">
        <v>157957.98720000032</v>
      </c>
      <c r="AT52" s="22">
        <v>33586.606818336004</v>
      </c>
      <c r="AU52" s="23">
        <v>26388.750593555942</v>
      </c>
      <c r="AV52" s="21">
        <v>164327.44679999992</v>
      </c>
      <c r="AW52" s="22">
        <v>34940.945013084012</v>
      </c>
      <c r="AX52" s="23">
        <v>28633.380186635972</v>
      </c>
    </row>
    <row r="53" spans="1:50" x14ac:dyDescent="0.25">
      <c r="A53" s="7">
        <v>50</v>
      </c>
      <c r="B53" s="61" t="s">
        <v>51</v>
      </c>
      <c r="C53" s="55">
        <v>367</v>
      </c>
      <c r="D53" s="91">
        <v>0.98</v>
      </c>
      <c r="E53" s="91" t="s">
        <v>300</v>
      </c>
      <c r="F53" s="74">
        <v>41486</v>
      </c>
      <c r="G53" s="74">
        <v>41486</v>
      </c>
      <c r="H53" s="94" t="s">
        <v>412</v>
      </c>
      <c r="I53" s="70">
        <f t="shared" si="13"/>
        <v>7164797.760000011</v>
      </c>
      <c r="J53" s="18">
        <f t="shared" si="14"/>
        <v>1188058.9368012</v>
      </c>
      <c r="K53" s="19">
        <f t="shared" si="2"/>
        <v>0.16581890746923164</v>
      </c>
      <c r="L53" s="20">
        <f t="shared" si="15"/>
        <v>888388.92330880009</v>
      </c>
      <c r="M53" s="133">
        <v>59402.96</v>
      </c>
      <c r="N53" s="130">
        <f t="shared" si="4"/>
        <v>828985.96330880013</v>
      </c>
      <c r="O53" s="21">
        <v>437328.6</v>
      </c>
      <c r="P53" s="22">
        <v>82585.13</v>
      </c>
      <c r="Q53" s="23">
        <v>65103.09</v>
      </c>
      <c r="R53" s="21">
        <v>502536.96000000002</v>
      </c>
      <c r="S53" s="22">
        <v>93074.87</v>
      </c>
      <c r="T53" s="23">
        <v>73217.37</v>
      </c>
      <c r="U53" s="21">
        <v>589812.47999999998</v>
      </c>
      <c r="V53" s="22">
        <v>104957.13</v>
      </c>
      <c r="W53" s="23">
        <v>85975.34</v>
      </c>
      <c r="X53" s="21">
        <v>520503.72</v>
      </c>
      <c r="Y53" s="22">
        <v>92623.64</v>
      </c>
      <c r="Z53" s="23">
        <v>74735.61</v>
      </c>
      <c r="AA53" s="21">
        <v>676320.48</v>
      </c>
      <c r="AB53" s="22">
        <v>120351.23</v>
      </c>
      <c r="AC53" s="23">
        <v>94947.46</v>
      </c>
      <c r="AD53" s="21">
        <v>539533.07999999996</v>
      </c>
      <c r="AE53" s="22">
        <v>92092.9</v>
      </c>
      <c r="AF53" s="23">
        <v>69428.679999999993</v>
      </c>
      <c r="AG53" s="21">
        <v>707215.68000000541</v>
      </c>
      <c r="AH53" s="22">
        <v>113005.99350720027</v>
      </c>
      <c r="AI53" s="23">
        <v>81727.793905199986</v>
      </c>
      <c r="AJ53" s="21">
        <v>705624.2400000043</v>
      </c>
      <c r="AK53" s="22">
        <v>110190.28131839992</v>
      </c>
      <c r="AL53" s="23">
        <v>77526.180991199988</v>
      </c>
      <c r="AM53" s="21">
        <v>618454.92000000307</v>
      </c>
      <c r="AN53" s="22">
        <v>94332.92894759975</v>
      </c>
      <c r="AO53" s="23">
        <v>66750.516867600061</v>
      </c>
      <c r="AP53" s="21">
        <v>570522.3599999994</v>
      </c>
      <c r="AQ53" s="22">
        <v>87021.775570799917</v>
      </c>
      <c r="AR53" s="23">
        <v>55378.441813200014</v>
      </c>
      <c r="AS53" s="21">
        <v>628905.11999999976</v>
      </c>
      <c r="AT53" s="22">
        <v>95926.897953600186</v>
      </c>
      <c r="AU53" s="23">
        <v>67118.732731200071</v>
      </c>
      <c r="AV53" s="21">
        <v>668040.11999999953</v>
      </c>
      <c r="AW53" s="22">
        <v>101896.15950359996</v>
      </c>
      <c r="AX53" s="23">
        <v>76479.707000399969</v>
      </c>
    </row>
    <row r="54" spans="1:50" x14ac:dyDescent="0.25">
      <c r="A54" s="7">
        <v>51</v>
      </c>
      <c r="B54" s="61" t="s">
        <v>747</v>
      </c>
      <c r="C54" s="55">
        <v>289</v>
      </c>
      <c r="D54" s="91">
        <v>2.2000000000000002</v>
      </c>
      <c r="E54" s="91" t="s">
        <v>376</v>
      </c>
      <c r="F54" s="74">
        <v>40821</v>
      </c>
      <c r="G54" s="74">
        <v>40821</v>
      </c>
      <c r="H54" s="94" t="s">
        <v>406</v>
      </c>
      <c r="I54" s="70">
        <f t="shared" ref="I54" si="16">O54+R54+U54+X54+AA54+AD54+AG54+AJ54+AM54+AP54+AS54+AV54</f>
        <v>0</v>
      </c>
      <c r="J54" s="18">
        <f t="shared" ref="J54" si="17">P54+S54+V54+Y54+AB54+AE54+AH54+AK54+AN54+AQ54+AT54+AW54</f>
        <v>0</v>
      </c>
      <c r="K54" s="19" t="e">
        <f t="shared" ref="K54" si="18">J54/I54</f>
        <v>#DIV/0!</v>
      </c>
      <c r="L54" s="20">
        <f t="shared" ref="L54" si="19">Q54+T54+W54+Z54+AC54+AF54+AI54+AL54+AO54+AR54+AU54+AX54</f>
        <v>0</v>
      </c>
      <c r="M54" s="133">
        <v>0</v>
      </c>
      <c r="N54" s="130">
        <f t="shared" si="4"/>
        <v>0</v>
      </c>
      <c r="O54" s="21">
        <v>0</v>
      </c>
      <c r="P54" s="22">
        <v>0</v>
      </c>
      <c r="Q54" s="23">
        <v>0</v>
      </c>
      <c r="R54" s="21">
        <v>0</v>
      </c>
      <c r="S54" s="22">
        <v>0</v>
      </c>
      <c r="T54" s="23">
        <v>0</v>
      </c>
      <c r="U54" s="21">
        <v>0</v>
      </c>
      <c r="V54" s="22">
        <v>0</v>
      </c>
      <c r="W54" s="23">
        <v>0</v>
      </c>
      <c r="X54" s="21">
        <v>0</v>
      </c>
      <c r="Y54" s="22">
        <v>0</v>
      </c>
      <c r="Z54" s="23">
        <v>0</v>
      </c>
      <c r="AA54" s="21">
        <v>0</v>
      </c>
      <c r="AB54" s="22">
        <v>0</v>
      </c>
      <c r="AC54" s="23">
        <v>0</v>
      </c>
      <c r="AD54" s="21">
        <v>0</v>
      </c>
      <c r="AE54" s="22">
        <v>0</v>
      </c>
      <c r="AF54" s="23">
        <v>0</v>
      </c>
      <c r="AG54" s="21">
        <v>0</v>
      </c>
      <c r="AH54" s="22">
        <v>0</v>
      </c>
      <c r="AI54" s="23">
        <v>0</v>
      </c>
      <c r="AJ54" s="21">
        <v>0</v>
      </c>
      <c r="AK54" s="22">
        <v>0</v>
      </c>
      <c r="AL54" s="23">
        <v>0</v>
      </c>
      <c r="AM54" s="21">
        <v>0</v>
      </c>
      <c r="AN54" s="22">
        <v>0</v>
      </c>
      <c r="AO54" s="23">
        <v>0</v>
      </c>
      <c r="AP54" s="21">
        <v>0</v>
      </c>
      <c r="AQ54" s="22">
        <v>0</v>
      </c>
      <c r="AR54" s="23">
        <v>0</v>
      </c>
      <c r="AS54" s="21">
        <v>0</v>
      </c>
      <c r="AT54" s="22">
        <v>0</v>
      </c>
      <c r="AU54" s="23">
        <v>0</v>
      </c>
      <c r="AV54" s="21">
        <v>0</v>
      </c>
      <c r="AW54" s="22">
        <v>0</v>
      </c>
      <c r="AX54" s="23">
        <v>0</v>
      </c>
    </row>
    <row r="55" spans="1:50" x14ac:dyDescent="0.25">
      <c r="A55" s="16">
        <v>52</v>
      </c>
      <c r="B55" s="61" t="s">
        <v>52</v>
      </c>
      <c r="C55" s="55">
        <v>25</v>
      </c>
      <c r="D55" s="91">
        <v>0.95</v>
      </c>
      <c r="E55" s="91" t="s">
        <v>376</v>
      </c>
      <c r="F55" s="74">
        <v>40854</v>
      </c>
      <c r="G55" s="74">
        <v>40854</v>
      </c>
      <c r="H55" s="94" t="s">
        <v>413</v>
      </c>
      <c r="I55" s="70">
        <f t="shared" si="13"/>
        <v>6892827.5</v>
      </c>
      <c r="J55" s="18">
        <f t="shared" si="14"/>
        <v>1367123.3991100001</v>
      </c>
      <c r="K55" s="19">
        <f t="shared" si="2"/>
        <v>0.19833999894963281</v>
      </c>
      <c r="L55" s="20">
        <f t="shared" si="15"/>
        <v>1078997.1541250001</v>
      </c>
      <c r="M55" s="133">
        <v>68356.149999999994</v>
      </c>
      <c r="N55" s="130">
        <f t="shared" si="4"/>
        <v>1010641.0041250001</v>
      </c>
      <c r="O55" s="21">
        <v>578536</v>
      </c>
      <c r="P55" s="22">
        <v>114746.83</v>
      </c>
      <c r="Q55" s="23">
        <v>91782.75</v>
      </c>
      <c r="R55" s="21">
        <v>512664.5</v>
      </c>
      <c r="S55" s="22">
        <v>101681.88</v>
      </c>
      <c r="T55" s="23">
        <v>81507.95</v>
      </c>
      <c r="U55" s="21">
        <v>573968</v>
      </c>
      <c r="V55" s="22">
        <v>113840.81</v>
      </c>
      <c r="W55" s="23">
        <v>95341.93</v>
      </c>
      <c r="X55" s="21">
        <v>539144</v>
      </c>
      <c r="Y55" s="22">
        <v>106933.82</v>
      </c>
      <c r="Z55" s="23">
        <v>88173.48</v>
      </c>
      <c r="AA55" s="21">
        <v>556870.5</v>
      </c>
      <c r="AB55" s="22">
        <v>110449.69</v>
      </c>
      <c r="AC55" s="23">
        <v>89903.33</v>
      </c>
      <c r="AD55" s="21">
        <v>527903</v>
      </c>
      <c r="AE55" s="22">
        <v>104704.28</v>
      </c>
      <c r="AF55" s="23">
        <v>82202.37</v>
      </c>
      <c r="AG55" s="21">
        <v>561570.5</v>
      </c>
      <c r="AH55" s="22">
        <v>111381.89296999986</v>
      </c>
      <c r="AI55" s="23">
        <v>86532.742714999971</v>
      </c>
      <c r="AJ55" s="21">
        <v>554442.5</v>
      </c>
      <c r="AK55" s="22">
        <v>109968.12545000002</v>
      </c>
      <c r="AL55" s="23">
        <v>84358.933650000021</v>
      </c>
      <c r="AM55" s="21">
        <v>613465</v>
      </c>
      <c r="AN55" s="22">
        <v>121674.64810000014</v>
      </c>
      <c r="AO55" s="23">
        <v>94441.320060000071</v>
      </c>
      <c r="AP55" s="21">
        <v>578561.5</v>
      </c>
      <c r="AQ55" s="22">
        <v>114751.88791000002</v>
      </c>
      <c r="AR55" s="23">
        <v>81921.807134999981</v>
      </c>
      <c r="AS55" s="21">
        <v>617562.5</v>
      </c>
      <c r="AT55" s="22">
        <v>122487.34624999997</v>
      </c>
      <c r="AU55" s="23">
        <v>94316.796245000005</v>
      </c>
      <c r="AV55" s="21">
        <v>678139.5</v>
      </c>
      <c r="AW55" s="22">
        <v>134502.18843000001</v>
      </c>
      <c r="AX55" s="23">
        <v>108513.74431999997</v>
      </c>
    </row>
    <row r="56" spans="1:50" x14ac:dyDescent="0.25">
      <c r="A56" s="7">
        <v>53</v>
      </c>
      <c r="B56" s="61" t="s">
        <v>53</v>
      </c>
      <c r="C56" s="55">
        <v>331</v>
      </c>
      <c r="D56" s="91">
        <v>0.35</v>
      </c>
      <c r="E56" s="91" t="s">
        <v>376</v>
      </c>
      <c r="F56" s="74">
        <v>39965</v>
      </c>
      <c r="G56" s="74">
        <v>39965</v>
      </c>
      <c r="H56" s="94" t="s">
        <v>414</v>
      </c>
      <c r="I56" s="70">
        <f t="shared" si="13"/>
        <v>939602.5</v>
      </c>
      <c r="J56" s="18">
        <f t="shared" si="14"/>
        <v>199787.68794999996</v>
      </c>
      <c r="K56" s="19">
        <f t="shared" si="2"/>
        <v>0.21263000891334363</v>
      </c>
      <c r="L56" s="20">
        <f t="shared" si="15"/>
        <v>160557.84832499997</v>
      </c>
      <c r="M56" s="133">
        <v>19978.769999999997</v>
      </c>
      <c r="N56" s="130">
        <f t="shared" si="4"/>
        <v>140579.07832499998</v>
      </c>
      <c r="O56" s="21">
        <v>88567.5</v>
      </c>
      <c r="P56" s="22">
        <v>18832.11</v>
      </c>
      <c r="Q56" s="23">
        <v>15303.27</v>
      </c>
      <c r="R56" s="21">
        <v>89820</v>
      </c>
      <c r="S56" s="22">
        <v>19098.43</v>
      </c>
      <c r="T56" s="23">
        <v>15560.49</v>
      </c>
      <c r="U56" s="21">
        <v>88395</v>
      </c>
      <c r="V56" s="22">
        <v>18795.43</v>
      </c>
      <c r="W56" s="23">
        <v>15876.82</v>
      </c>
      <c r="X56" s="21">
        <v>85392.5</v>
      </c>
      <c r="Y56" s="22">
        <v>18157.009999999998</v>
      </c>
      <c r="Z56" s="23">
        <v>15182.44</v>
      </c>
      <c r="AA56" s="21">
        <v>81402.5</v>
      </c>
      <c r="AB56" s="22">
        <v>17308.61</v>
      </c>
      <c r="AC56" s="23">
        <v>14270.92</v>
      </c>
      <c r="AD56" s="21">
        <v>76060</v>
      </c>
      <c r="AE56" s="22">
        <v>16172.64</v>
      </c>
      <c r="AF56" s="23">
        <v>12927.96</v>
      </c>
      <c r="AG56" s="21">
        <v>76877.5</v>
      </c>
      <c r="AH56" s="22">
        <v>16346.462824999924</v>
      </c>
      <c r="AI56" s="23">
        <v>12916.424325</v>
      </c>
      <c r="AJ56" s="21">
        <v>64197.5</v>
      </c>
      <c r="AK56" s="22">
        <v>13650.314425</v>
      </c>
      <c r="AL56" s="23">
        <v>10558.577449999999</v>
      </c>
      <c r="AM56" s="21">
        <v>63175</v>
      </c>
      <c r="AN56" s="22">
        <v>13432.900249999993</v>
      </c>
      <c r="AO56" s="23">
        <v>10636.683925000001</v>
      </c>
      <c r="AP56" s="21">
        <v>76530</v>
      </c>
      <c r="AQ56" s="22">
        <v>16272.573900000076</v>
      </c>
      <c r="AR56" s="23">
        <v>11900.852774999992</v>
      </c>
      <c r="AS56" s="21">
        <v>73237.5</v>
      </c>
      <c r="AT56" s="22">
        <v>15572.489624999978</v>
      </c>
      <c r="AU56" s="23">
        <v>12212.618150000009</v>
      </c>
      <c r="AV56" s="21">
        <v>75947.5</v>
      </c>
      <c r="AW56" s="22">
        <v>16148.716924999992</v>
      </c>
      <c r="AX56" s="23">
        <v>13210.791699999998</v>
      </c>
    </row>
    <row r="57" spans="1:50" x14ac:dyDescent="0.25">
      <c r="A57" s="7">
        <v>54</v>
      </c>
      <c r="B57" s="61" t="s">
        <v>54</v>
      </c>
      <c r="C57" s="55">
        <v>333</v>
      </c>
      <c r="D57" s="91">
        <v>1</v>
      </c>
      <c r="E57" s="91" t="s">
        <v>376</v>
      </c>
      <c r="F57" s="74">
        <v>40935</v>
      </c>
      <c r="G57" s="74">
        <v>40935</v>
      </c>
      <c r="H57" s="94" t="s">
        <v>415</v>
      </c>
      <c r="I57" s="70">
        <f t="shared" si="13"/>
        <v>7396373.0600000005</v>
      </c>
      <c r="J57" s="18">
        <f t="shared" si="14"/>
        <v>1466996.6344320001</v>
      </c>
      <c r="K57" s="19">
        <f t="shared" si="2"/>
        <v>0.19834000023141071</v>
      </c>
      <c r="L57" s="20">
        <f t="shared" si="15"/>
        <v>1158973.9671293998</v>
      </c>
      <c r="M57" s="133">
        <v>73349.84</v>
      </c>
      <c r="N57" s="130">
        <f t="shared" si="4"/>
        <v>1085624.1271293997</v>
      </c>
      <c r="O57" s="21">
        <v>702870.84</v>
      </c>
      <c r="P57" s="22">
        <v>139407.4</v>
      </c>
      <c r="Q57" s="23">
        <v>111468.79</v>
      </c>
      <c r="R57" s="21">
        <v>658347.81999999995</v>
      </c>
      <c r="S57" s="22">
        <v>130576.71</v>
      </c>
      <c r="T57" s="23">
        <v>104643.87</v>
      </c>
      <c r="U57" s="21">
        <v>644113.4</v>
      </c>
      <c r="V57" s="22">
        <v>127753.45</v>
      </c>
      <c r="W57" s="23">
        <v>107190.83</v>
      </c>
      <c r="X57" s="21">
        <v>533656.02</v>
      </c>
      <c r="Y57" s="22">
        <v>105845.34</v>
      </c>
      <c r="Z57" s="23">
        <v>88030.25</v>
      </c>
      <c r="AA57" s="21">
        <v>563251.56000000006</v>
      </c>
      <c r="AB57" s="22">
        <v>111715.31</v>
      </c>
      <c r="AC57" s="23">
        <v>91001.25</v>
      </c>
      <c r="AD57" s="21">
        <v>585268.62</v>
      </c>
      <c r="AE57" s="22">
        <v>116082.18</v>
      </c>
      <c r="AF57" s="23">
        <v>90835.88</v>
      </c>
      <c r="AG57" s="21">
        <v>544909.78000000038</v>
      </c>
      <c r="AH57" s="22">
        <v>108077.40576520015</v>
      </c>
      <c r="AI57" s="23">
        <v>83495.433739999862</v>
      </c>
      <c r="AJ57" s="21">
        <v>603945.74000000092</v>
      </c>
      <c r="AK57" s="22">
        <v>119786.59807159989</v>
      </c>
      <c r="AL57" s="23">
        <v>91856.471772799967</v>
      </c>
      <c r="AM57" s="21">
        <v>579058.36000000045</v>
      </c>
      <c r="AN57" s="22">
        <v>114850.43512240007</v>
      </c>
      <c r="AO57" s="23">
        <v>89986.494951200017</v>
      </c>
      <c r="AP57" s="21">
        <v>676547.13999999862</v>
      </c>
      <c r="AQ57" s="22">
        <v>134186.35974759996</v>
      </c>
      <c r="AR57" s="23">
        <v>96479.731489799975</v>
      </c>
      <c r="AS57" s="21">
        <v>708956.49999999942</v>
      </c>
      <c r="AT57" s="22">
        <v>140614.43221000009</v>
      </c>
      <c r="AU57" s="23">
        <v>108188.88848360001</v>
      </c>
      <c r="AV57" s="21">
        <v>595447.28000000014</v>
      </c>
      <c r="AW57" s="22">
        <v>118101.01351520009</v>
      </c>
      <c r="AX57" s="23">
        <v>95796.076691999959</v>
      </c>
    </row>
    <row r="58" spans="1:50" x14ac:dyDescent="0.25">
      <c r="A58" s="16">
        <v>55</v>
      </c>
      <c r="B58" s="61" t="s">
        <v>55</v>
      </c>
      <c r="C58" s="55">
        <v>334</v>
      </c>
      <c r="D58" s="91">
        <v>0.999</v>
      </c>
      <c r="E58" s="91" t="s">
        <v>376</v>
      </c>
      <c r="F58" s="74">
        <v>41471</v>
      </c>
      <c r="G58" s="74">
        <v>41471</v>
      </c>
      <c r="H58" s="94" t="s">
        <v>621</v>
      </c>
      <c r="I58" s="70">
        <f t="shared" si="13"/>
        <v>5602663.2000000011</v>
      </c>
      <c r="J58" s="18">
        <f t="shared" si="14"/>
        <v>1111232.2083799997</v>
      </c>
      <c r="K58" s="19">
        <f t="shared" si="2"/>
        <v>0.19833999808876598</v>
      </c>
      <c r="L58" s="20">
        <f t="shared" si="15"/>
        <v>880380.97377899999</v>
      </c>
      <c r="M58" s="133">
        <v>55561.62</v>
      </c>
      <c r="N58" s="130">
        <f t="shared" si="4"/>
        <v>824819.353779</v>
      </c>
      <c r="O58" s="21">
        <v>541706</v>
      </c>
      <c r="P58" s="22">
        <v>107441.97</v>
      </c>
      <c r="Q58" s="23">
        <v>85910.74</v>
      </c>
      <c r="R58" s="21">
        <v>515263.4</v>
      </c>
      <c r="S58" s="22">
        <v>102197.34</v>
      </c>
      <c r="T58" s="23">
        <v>81862.16</v>
      </c>
      <c r="U58" s="21">
        <v>522493.8</v>
      </c>
      <c r="V58" s="22">
        <v>103631.42</v>
      </c>
      <c r="W58" s="23">
        <v>86785.89</v>
      </c>
      <c r="X58" s="21">
        <v>495948.79999999999</v>
      </c>
      <c r="Y58" s="22">
        <v>98366.48</v>
      </c>
      <c r="Z58" s="23">
        <v>81218.559999999998</v>
      </c>
      <c r="AA58" s="21">
        <v>436299.1</v>
      </c>
      <c r="AB58" s="22">
        <v>86535.56</v>
      </c>
      <c r="AC58" s="23">
        <v>70209.039999999994</v>
      </c>
      <c r="AD58" s="21">
        <v>397945.1</v>
      </c>
      <c r="AE58" s="22">
        <v>78928.429999999993</v>
      </c>
      <c r="AF58" s="23">
        <v>61734.14</v>
      </c>
      <c r="AG58" s="21">
        <v>355485.3000000004</v>
      </c>
      <c r="AH58" s="22">
        <v>70506.954401999974</v>
      </c>
      <c r="AI58" s="23">
        <v>54622.517336999976</v>
      </c>
      <c r="AJ58" s="21">
        <v>389330</v>
      </c>
      <c r="AK58" s="22">
        <v>77219.712199999864</v>
      </c>
      <c r="AL58" s="23">
        <v>59184.685980999959</v>
      </c>
      <c r="AM58" s="21">
        <v>323720.09999999992</v>
      </c>
      <c r="AN58" s="22">
        <v>64206.644633999887</v>
      </c>
      <c r="AO58" s="23">
        <v>50175.266828999971</v>
      </c>
      <c r="AP58" s="21">
        <v>407303.3000000008</v>
      </c>
      <c r="AQ58" s="22">
        <v>80784.536522000097</v>
      </c>
      <c r="AR58" s="23">
        <v>57560.70769199996</v>
      </c>
      <c r="AS58" s="21">
        <v>484053.69999999972</v>
      </c>
      <c r="AT58" s="22">
        <v>96007.210858000137</v>
      </c>
      <c r="AU58" s="23">
        <v>73712.290156000017</v>
      </c>
      <c r="AV58" s="21">
        <v>733114.59999999939</v>
      </c>
      <c r="AW58" s="22">
        <v>145405.94976399984</v>
      </c>
      <c r="AX58" s="23">
        <v>117404.97578400002</v>
      </c>
    </row>
    <row r="59" spans="1:50" x14ac:dyDescent="0.25">
      <c r="A59" s="7">
        <v>56</v>
      </c>
      <c r="B59" s="61" t="s">
        <v>56</v>
      </c>
      <c r="C59" s="55">
        <v>336</v>
      </c>
      <c r="D59" s="91">
        <v>1.2</v>
      </c>
      <c r="E59" s="91" t="s">
        <v>300</v>
      </c>
      <c r="F59" s="74">
        <v>41346</v>
      </c>
      <c r="G59" s="74">
        <v>41346</v>
      </c>
      <c r="H59" s="94" t="s">
        <v>622</v>
      </c>
      <c r="I59" s="70">
        <f t="shared" si="13"/>
        <v>8680331.75</v>
      </c>
      <c r="J59" s="18">
        <f t="shared" si="14"/>
        <v>1340196.4329959995</v>
      </c>
      <c r="K59" s="19">
        <f t="shared" si="2"/>
        <v>0.15439460974472541</v>
      </c>
      <c r="L59" s="20">
        <f t="shared" si="15"/>
        <v>977810.81788149988</v>
      </c>
      <c r="M59" s="133">
        <v>67009.83</v>
      </c>
      <c r="N59" s="130">
        <f t="shared" si="4"/>
        <v>910800.98788149992</v>
      </c>
      <c r="O59" s="21">
        <v>733821.7</v>
      </c>
      <c r="P59" s="22">
        <v>128690.31</v>
      </c>
      <c r="Q59" s="23">
        <v>99305.11</v>
      </c>
      <c r="R59" s="21">
        <v>729892.7</v>
      </c>
      <c r="S59" s="22">
        <v>125395.57</v>
      </c>
      <c r="T59" s="23">
        <v>96619.98</v>
      </c>
      <c r="U59" s="21">
        <v>756639.65</v>
      </c>
      <c r="V59" s="22">
        <v>124603.42</v>
      </c>
      <c r="W59" s="23">
        <v>100294.08</v>
      </c>
      <c r="X59" s="21">
        <v>698365.6</v>
      </c>
      <c r="Y59" s="22">
        <v>115006.85</v>
      </c>
      <c r="Z59" s="23">
        <v>90736.4</v>
      </c>
      <c r="AA59" s="21">
        <v>779831.9</v>
      </c>
      <c r="AB59" s="22">
        <v>128422.72</v>
      </c>
      <c r="AC59" s="23">
        <v>99239.66</v>
      </c>
      <c r="AD59" s="21">
        <v>772845.3</v>
      </c>
      <c r="AE59" s="22">
        <v>121761.78</v>
      </c>
      <c r="AF59" s="23">
        <v>88901.46</v>
      </c>
      <c r="AG59" s="21">
        <v>796469.0000000007</v>
      </c>
      <c r="AH59" s="22">
        <v>116969.43734000015</v>
      </c>
      <c r="AI59" s="23">
        <v>81939.650579999914</v>
      </c>
      <c r="AJ59" s="21">
        <v>698977.75000000023</v>
      </c>
      <c r="AK59" s="22">
        <v>100163.51157499981</v>
      </c>
      <c r="AL59" s="23">
        <v>67889.913771499982</v>
      </c>
      <c r="AM59" s="21">
        <v>688621.10000000044</v>
      </c>
      <c r="AN59" s="22">
        <v>96227.912513999807</v>
      </c>
      <c r="AO59" s="23">
        <v>65790.942294499939</v>
      </c>
      <c r="AP59" s="21">
        <v>755746.89999999979</v>
      </c>
      <c r="AQ59" s="22">
        <v>105608.0718059998</v>
      </c>
      <c r="AR59" s="23">
        <v>62513.838379000023</v>
      </c>
      <c r="AS59" s="21">
        <v>587711.39999999967</v>
      </c>
      <c r="AT59" s="22">
        <v>82126.791035999908</v>
      </c>
      <c r="AU59" s="23">
        <v>55189.335694999914</v>
      </c>
      <c r="AV59" s="21">
        <v>681408.75</v>
      </c>
      <c r="AW59" s="22">
        <v>95220.058724999995</v>
      </c>
      <c r="AX59" s="23">
        <v>69390.447161500066</v>
      </c>
    </row>
    <row r="60" spans="1:50" x14ac:dyDescent="0.25">
      <c r="A60" s="7">
        <v>57</v>
      </c>
      <c r="B60" s="61" t="s">
        <v>57</v>
      </c>
      <c r="C60" s="55">
        <v>337</v>
      </c>
      <c r="D60" s="91">
        <v>0.6</v>
      </c>
      <c r="E60" s="91" t="s">
        <v>376</v>
      </c>
      <c r="F60" s="74">
        <v>40703</v>
      </c>
      <c r="G60" s="74">
        <v>40703</v>
      </c>
      <c r="H60" s="94" t="s">
        <v>623</v>
      </c>
      <c r="I60" s="70">
        <f t="shared" si="13"/>
        <v>3964487.0000000005</v>
      </c>
      <c r="J60" s="18">
        <f t="shared" si="14"/>
        <v>809429.30849399988</v>
      </c>
      <c r="K60" s="19">
        <f t="shared" si="2"/>
        <v>0.20416999942085817</v>
      </c>
      <c r="L60" s="20">
        <f t="shared" si="15"/>
        <v>645101.22100649984</v>
      </c>
      <c r="M60" s="133">
        <v>80942.929999999978</v>
      </c>
      <c r="N60" s="130">
        <f t="shared" si="4"/>
        <v>564158.2910064999</v>
      </c>
      <c r="O60" s="21">
        <v>312721.59999999998</v>
      </c>
      <c r="P60" s="22">
        <v>63848.37</v>
      </c>
      <c r="Q60" s="23">
        <v>51239.58</v>
      </c>
      <c r="R60" s="21">
        <v>355393.6</v>
      </c>
      <c r="S60" s="22">
        <v>72560.710000000006</v>
      </c>
      <c r="T60" s="23">
        <v>58553.05</v>
      </c>
      <c r="U60" s="21">
        <v>376122</v>
      </c>
      <c r="V60" s="22">
        <v>76792.83</v>
      </c>
      <c r="W60" s="23">
        <v>64691.31</v>
      </c>
      <c r="X60" s="21">
        <v>348680</v>
      </c>
      <c r="Y60" s="22">
        <v>71190</v>
      </c>
      <c r="Z60" s="23">
        <v>59049.45</v>
      </c>
      <c r="AA60" s="21">
        <v>359084.9</v>
      </c>
      <c r="AB60" s="22">
        <v>73314.36</v>
      </c>
      <c r="AC60" s="23">
        <v>59893.04</v>
      </c>
      <c r="AD60" s="21">
        <v>315686.7</v>
      </c>
      <c r="AE60" s="22">
        <v>64453.75</v>
      </c>
      <c r="AF60" s="23">
        <v>50998.75</v>
      </c>
      <c r="AG60" s="21">
        <v>331704.0999999998</v>
      </c>
      <c r="AH60" s="22">
        <v>67724.026097000024</v>
      </c>
      <c r="AI60" s="23">
        <v>53208.224007999961</v>
      </c>
      <c r="AJ60" s="21">
        <v>309496.59999999974</v>
      </c>
      <c r="AK60" s="22">
        <v>63189.920821999971</v>
      </c>
      <c r="AL60" s="23">
        <v>49094.387164499996</v>
      </c>
      <c r="AM60" s="21">
        <v>192481.7000000001</v>
      </c>
      <c r="AN60" s="22">
        <v>39298.988689000027</v>
      </c>
      <c r="AO60" s="23">
        <v>31221.02718650004</v>
      </c>
      <c r="AP60" s="21">
        <v>323748.5</v>
      </c>
      <c r="AQ60" s="22">
        <v>66099.731244999915</v>
      </c>
      <c r="AR60" s="23">
        <v>47026.742956499918</v>
      </c>
      <c r="AS60" s="21">
        <v>361807.00000000035</v>
      </c>
      <c r="AT60" s="22">
        <v>73870.135189999899</v>
      </c>
      <c r="AU60" s="23">
        <v>57432.340267499974</v>
      </c>
      <c r="AV60" s="21">
        <v>377560.3000000001</v>
      </c>
      <c r="AW60" s="22">
        <v>77086.48645099999</v>
      </c>
      <c r="AX60" s="23">
        <v>62693.31942349991</v>
      </c>
    </row>
    <row r="61" spans="1:50" x14ac:dyDescent="0.25">
      <c r="A61" s="16">
        <v>58</v>
      </c>
      <c r="B61" s="61" t="s">
        <v>58</v>
      </c>
      <c r="C61" s="55">
        <v>338</v>
      </c>
      <c r="D61" s="91">
        <v>0.68</v>
      </c>
      <c r="E61" s="91" t="s">
        <v>376</v>
      </c>
      <c r="F61" s="74">
        <v>40541</v>
      </c>
      <c r="G61" s="74">
        <v>40541</v>
      </c>
      <c r="H61" s="94" t="s">
        <v>416</v>
      </c>
      <c r="I61" s="70">
        <f t="shared" si="13"/>
        <v>4578215.2</v>
      </c>
      <c r="J61" s="18">
        <f t="shared" si="14"/>
        <v>922693.49921800033</v>
      </c>
      <c r="K61" s="19">
        <f t="shared" si="2"/>
        <v>0.20154000170590503</v>
      </c>
      <c r="L61" s="20">
        <f t="shared" si="15"/>
        <v>731269.71155400004</v>
      </c>
      <c r="M61" s="133">
        <v>92269.35000000002</v>
      </c>
      <c r="N61" s="130">
        <f t="shared" si="4"/>
        <v>639000.36155400006</v>
      </c>
      <c r="O61" s="21">
        <v>425054.8</v>
      </c>
      <c r="P61" s="22">
        <v>85665.54</v>
      </c>
      <c r="Q61" s="23">
        <v>68693.89</v>
      </c>
      <c r="R61" s="21">
        <v>411713.1</v>
      </c>
      <c r="S61" s="22">
        <v>82976.66</v>
      </c>
      <c r="T61" s="23">
        <v>66739.320000000007</v>
      </c>
      <c r="U61" s="21">
        <v>439568.3</v>
      </c>
      <c r="V61" s="22">
        <v>88590.6</v>
      </c>
      <c r="W61" s="23">
        <v>74430.81</v>
      </c>
      <c r="X61" s="21">
        <v>396203.1</v>
      </c>
      <c r="Y61" s="22">
        <v>79850.77</v>
      </c>
      <c r="Z61" s="23">
        <v>66321.94</v>
      </c>
      <c r="AA61" s="21">
        <v>331139.7</v>
      </c>
      <c r="AB61" s="22">
        <v>66737.899999999994</v>
      </c>
      <c r="AC61" s="23">
        <v>54288.31</v>
      </c>
      <c r="AD61" s="21">
        <v>301744.5</v>
      </c>
      <c r="AE61" s="22">
        <v>60813.59</v>
      </c>
      <c r="AF61" s="23">
        <v>48098.43</v>
      </c>
      <c r="AG61" s="21">
        <v>392313.70000000007</v>
      </c>
      <c r="AH61" s="22">
        <v>79066.903098000112</v>
      </c>
      <c r="AI61" s="23">
        <v>61727.868440000027</v>
      </c>
      <c r="AJ61" s="21">
        <v>374356.99999999971</v>
      </c>
      <c r="AK61" s="22">
        <v>75447.909780000176</v>
      </c>
      <c r="AL61" s="23">
        <v>58047.900337999992</v>
      </c>
      <c r="AM61" s="21">
        <v>399763.4000000002</v>
      </c>
      <c r="AN61" s="22">
        <v>80568.315636000014</v>
      </c>
      <c r="AO61" s="23">
        <v>62735.477507000054</v>
      </c>
      <c r="AP61" s="21">
        <v>411731.69999999984</v>
      </c>
      <c r="AQ61" s="22">
        <v>82980.406818000018</v>
      </c>
      <c r="AR61" s="23">
        <v>59600.00504600002</v>
      </c>
      <c r="AS61" s="21">
        <v>380468.4</v>
      </c>
      <c r="AT61" s="22">
        <v>76679.601336000036</v>
      </c>
      <c r="AU61" s="23">
        <v>59331.868122000058</v>
      </c>
      <c r="AV61" s="21">
        <v>314157.50000000012</v>
      </c>
      <c r="AW61" s="22">
        <v>63315.302550000037</v>
      </c>
      <c r="AX61" s="23">
        <v>51253.892100999976</v>
      </c>
    </row>
    <row r="62" spans="1:50" x14ac:dyDescent="0.25">
      <c r="A62" s="7"/>
      <c r="B62" s="61"/>
      <c r="C62" s="61"/>
      <c r="D62" s="91">
        <f>SUM(D4:D61)</f>
        <v>65.128000000000014</v>
      </c>
      <c r="E62" s="91"/>
      <c r="F62" s="74"/>
      <c r="G62" s="74"/>
      <c r="H62" s="109" t="s">
        <v>689</v>
      </c>
      <c r="I62" s="104">
        <f>SUM(I4:I61)</f>
        <v>374875514.77958125</v>
      </c>
      <c r="J62" s="104">
        <f>SUM(J4:J61)</f>
        <v>66111078.005110562</v>
      </c>
      <c r="K62" s="104"/>
      <c r="L62" s="104">
        <f t="shared" ref="L62:AX62" si="20">SUM(L4:L61)</f>
        <v>50430071.004283726</v>
      </c>
      <c r="M62" s="134">
        <f t="shared" si="20"/>
        <v>4999580.0799999991</v>
      </c>
      <c r="N62" s="104">
        <f t="shared" si="20"/>
        <v>45430490.924283728</v>
      </c>
      <c r="O62" s="104">
        <f t="shared" si="20"/>
        <v>31293302.289999999</v>
      </c>
      <c r="P62" s="104">
        <f t="shared" si="20"/>
        <v>5842954.5200000005</v>
      </c>
      <c r="Q62" s="104">
        <f t="shared" si="20"/>
        <v>4599571.93</v>
      </c>
      <c r="R62" s="104">
        <f t="shared" si="20"/>
        <v>29351365.080000002</v>
      </c>
      <c r="S62" s="104">
        <f t="shared" si="20"/>
        <v>5437808.7400000002</v>
      </c>
      <c r="T62" s="104">
        <f t="shared" si="20"/>
        <v>4279950.0500000017</v>
      </c>
      <c r="U62" s="104">
        <f t="shared" si="20"/>
        <v>32077713.649999995</v>
      </c>
      <c r="V62" s="104">
        <f t="shared" si="20"/>
        <v>5833556.7499999991</v>
      </c>
      <c r="W62" s="104">
        <f t="shared" si="20"/>
        <v>4800446.2999999989</v>
      </c>
      <c r="X62" s="104">
        <f t="shared" si="20"/>
        <v>30323367.970000003</v>
      </c>
      <c r="Y62" s="104">
        <f t="shared" si="20"/>
        <v>5492255.0599999996</v>
      </c>
      <c r="Z62" s="104">
        <f t="shared" si="20"/>
        <v>4440127.6600000011</v>
      </c>
      <c r="AA62" s="104">
        <f t="shared" si="20"/>
        <v>32443189.73</v>
      </c>
      <c r="AB62" s="104">
        <f t="shared" si="20"/>
        <v>5849884.3000000007</v>
      </c>
      <c r="AC62" s="104">
        <f t="shared" si="20"/>
        <v>4636773.9499999983</v>
      </c>
      <c r="AD62" s="104">
        <f t="shared" si="20"/>
        <v>30791896.000000011</v>
      </c>
      <c r="AE62" s="104">
        <f t="shared" si="20"/>
        <v>5453202.6600000001</v>
      </c>
      <c r="AF62" s="104">
        <f t="shared" si="20"/>
        <v>4136926.0400000005</v>
      </c>
      <c r="AG62" s="104">
        <f t="shared" si="20"/>
        <v>30825691.220125601</v>
      </c>
      <c r="AH62" s="104">
        <f t="shared" si="20"/>
        <v>5324728.4733466171</v>
      </c>
      <c r="AI62" s="104">
        <f t="shared" si="20"/>
        <v>3962025.4715737756</v>
      </c>
      <c r="AJ62" s="104">
        <f t="shared" si="20"/>
        <v>30535726.494928405</v>
      </c>
      <c r="AK62" s="104">
        <f t="shared" si="20"/>
        <v>5227295.7010238348</v>
      </c>
      <c r="AL62" s="104">
        <f t="shared" si="20"/>
        <v>3811418.0981738856</v>
      </c>
      <c r="AM62" s="104">
        <f t="shared" si="20"/>
        <v>29989038.715132605</v>
      </c>
      <c r="AN62" s="104">
        <f t="shared" si="20"/>
        <v>5064178.2748000529</v>
      </c>
      <c r="AO62" s="104">
        <f t="shared" si="20"/>
        <v>3738066.3775342926</v>
      </c>
      <c r="AP62" s="104">
        <f t="shared" si="20"/>
        <v>33274012.423932299</v>
      </c>
      <c r="AQ62" s="104">
        <f t="shared" si="20"/>
        <v>5640386.1404903578</v>
      </c>
      <c r="AR62" s="104">
        <f t="shared" si="20"/>
        <v>3769424.9308061437</v>
      </c>
      <c r="AS62" s="104">
        <f t="shared" si="20"/>
        <v>32261376.326729201</v>
      </c>
      <c r="AT62" s="104">
        <f t="shared" si="20"/>
        <v>5514540.6081687612</v>
      </c>
      <c r="AU62" s="104">
        <f t="shared" si="20"/>
        <v>4039819.0328285932</v>
      </c>
      <c r="AV62" s="104">
        <f t="shared" si="20"/>
        <v>31708834.878733192</v>
      </c>
      <c r="AW62" s="104">
        <f t="shared" si="20"/>
        <v>5430286.7772809276</v>
      </c>
      <c r="AX62" s="104">
        <f t="shared" si="20"/>
        <v>4215521.1633670395</v>
      </c>
    </row>
    <row r="63" spans="1:50" x14ac:dyDescent="0.25">
      <c r="A63" s="7"/>
      <c r="B63" s="61"/>
      <c r="C63" s="61"/>
      <c r="D63" s="91"/>
      <c r="E63" s="91"/>
      <c r="F63" s="74"/>
      <c r="G63" s="74"/>
      <c r="H63" s="94"/>
      <c r="I63" s="105"/>
      <c r="J63" s="106"/>
      <c r="K63" s="107"/>
      <c r="L63" s="108"/>
      <c r="M63" s="135"/>
      <c r="N63" s="131"/>
      <c r="O63" s="21"/>
      <c r="P63" s="22"/>
      <c r="Q63" s="23"/>
      <c r="R63" s="21"/>
      <c r="S63" s="22"/>
      <c r="T63" s="23"/>
      <c r="U63" s="21"/>
      <c r="V63" s="22"/>
      <c r="W63" s="23"/>
      <c r="X63" s="21"/>
      <c r="Y63" s="22"/>
      <c r="Z63" s="23"/>
      <c r="AA63" s="21"/>
      <c r="AB63" s="22"/>
      <c r="AC63" s="23"/>
      <c r="AD63" s="21"/>
      <c r="AE63" s="22"/>
      <c r="AF63" s="23"/>
      <c r="AG63" s="21"/>
      <c r="AH63" s="22"/>
      <c r="AI63" s="23"/>
      <c r="AJ63" s="21"/>
      <c r="AK63" s="22"/>
      <c r="AL63" s="23"/>
      <c r="AM63" s="21"/>
      <c r="AN63" s="22"/>
      <c r="AO63" s="23"/>
      <c r="AP63" s="21"/>
      <c r="AQ63" s="22"/>
      <c r="AR63" s="23"/>
      <c r="AS63" s="21"/>
      <c r="AT63" s="22"/>
      <c r="AU63" s="23"/>
      <c r="AV63" s="21"/>
      <c r="AW63" s="22"/>
      <c r="AX63" s="23"/>
    </row>
    <row r="64" spans="1:50" x14ac:dyDescent="0.25">
      <c r="A64" s="7">
        <v>59</v>
      </c>
      <c r="B64" s="61" t="s">
        <v>740</v>
      </c>
      <c r="C64" s="55">
        <v>405</v>
      </c>
      <c r="D64" s="91">
        <v>0.315</v>
      </c>
      <c r="E64" s="91" t="s">
        <v>300</v>
      </c>
      <c r="F64" s="74">
        <v>42159</v>
      </c>
      <c r="G64" s="74">
        <v>42159</v>
      </c>
      <c r="H64" s="94" t="s">
        <v>749</v>
      </c>
      <c r="I64" s="70">
        <f t="shared" ref="I64" si="21">O64+R64+U64+X64+AA64+AD64+AG64+AJ64+AM64+AP64+AS64+AV64</f>
        <v>579084.28000000026</v>
      </c>
      <c r="J64" s="18">
        <f t="shared" ref="J64" si="22">P64+S64+V64+Y64+AB64+AE64+AH64+AK64+AN64+AQ64+AT64+AW64</f>
        <v>95738.111403600007</v>
      </c>
      <c r="K64" s="19">
        <f t="shared" ref="K64" si="23">J64/I64</f>
        <v>0.16532673172133072</v>
      </c>
      <c r="L64" s="20">
        <f t="shared" ref="L64" si="24">Q64+T64+W64+Z64+AC64+AF64+AI64+AL64+AO64+AR64+AU64+AX64</f>
        <v>69763.175601200011</v>
      </c>
      <c r="M64" s="133">
        <v>4960.96</v>
      </c>
      <c r="N64" s="130">
        <f t="shared" ref="N64:N107" si="25">L64-M64</f>
        <v>64802.215601200012</v>
      </c>
      <c r="O64" s="21">
        <v>0</v>
      </c>
      <c r="P64" s="22">
        <v>0</v>
      </c>
      <c r="Q64" s="23">
        <v>0</v>
      </c>
      <c r="R64" s="21">
        <v>0</v>
      </c>
      <c r="S64" s="22">
        <v>0</v>
      </c>
      <c r="T64" s="23">
        <v>0</v>
      </c>
      <c r="U64" s="21">
        <v>0</v>
      </c>
      <c r="V64" s="22">
        <v>0</v>
      </c>
      <c r="W64" s="23">
        <v>0</v>
      </c>
      <c r="X64" s="21">
        <v>0</v>
      </c>
      <c r="Y64" s="22">
        <v>0</v>
      </c>
      <c r="Z64" s="23">
        <v>0</v>
      </c>
      <c r="AA64" s="21">
        <v>0</v>
      </c>
      <c r="AB64" s="22">
        <v>0</v>
      </c>
      <c r="AC64" s="23">
        <v>0</v>
      </c>
      <c r="AD64" s="21">
        <v>0</v>
      </c>
      <c r="AE64" s="22">
        <v>0</v>
      </c>
      <c r="AF64" s="23">
        <v>0</v>
      </c>
      <c r="AG64" s="21">
        <v>0</v>
      </c>
      <c r="AH64" s="22">
        <v>0</v>
      </c>
      <c r="AI64" s="23">
        <v>0</v>
      </c>
      <c r="AJ64" s="21">
        <v>0</v>
      </c>
      <c r="AK64" s="22">
        <v>0</v>
      </c>
      <c r="AL64" s="23">
        <v>0</v>
      </c>
      <c r="AM64" s="21">
        <v>19560.760000000006</v>
      </c>
      <c r="AN64" s="22">
        <v>3481.2284571999985</v>
      </c>
      <c r="AO64" s="23">
        <v>2527.1057331999991</v>
      </c>
      <c r="AP64" s="21">
        <v>135274.39999999997</v>
      </c>
      <c r="AQ64" s="22">
        <v>22883.666843999999</v>
      </c>
      <c r="AR64" s="23">
        <v>15710.900653599991</v>
      </c>
      <c r="AS64" s="21">
        <v>211111.96000000011</v>
      </c>
      <c r="AT64" s="22">
        <v>34521.027699199971</v>
      </c>
      <c r="AU64" s="23">
        <v>24866.001305200003</v>
      </c>
      <c r="AV64" s="21">
        <v>213137.16000000018</v>
      </c>
      <c r="AW64" s="22">
        <v>34852.188403200038</v>
      </c>
      <c r="AX64" s="23">
        <v>26659.167909200023</v>
      </c>
    </row>
    <row r="65" spans="1:50" x14ac:dyDescent="0.25">
      <c r="A65" s="7">
        <v>60</v>
      </c>
      <c r="B65" s="61" t="s">
        <v>59</v>
      </c>
      <c r="C65" s="55">
        <v>48</v>
      </c>
      <c r="D65" s="91">
        <v>0.96</v>
      </c>
      <c r="E65" s="91" t="s">
        <v>376</v>
      </c>
      <c r="F65" s="74">
        <v>40926</v>
      </c>
      <c r="G65" s="74">
        <v>40926</v>
      </c>
      <c r="H65" s="94" t="s">
        <v>417</v>
      </c>
      <c r="I65" s="70">
        <f t="shared" ref="I65" si="26">O65+R65+U65+X65+AA65+AD65+AG65+AJ65+AM65+AP65+AS65+AV65</f>
        <v>0</v>
      </c>
      <c r="J65" s="18">
        <f t="shared" ref="J65" si="27">P65+S65+V65+Y65+AB65+AE65+AH65+AK65+AN65+AQ65+AT65+AW65</f>
        <v>0</v>
      </c>
      <c r="K65" s="19" t="e">
        <f t="shared" si="2"/>
        <v>#DIV/0!</v>
      </c>
      <c r="L65" s="20">
        <f t="shared" ref="L65" si="28">Q65+T65+W65+Z65+AC65+AF65+AI65+AL65+AO65+AR65+AU65+AX65</f>
        <v>0</v>
      </c>
      <c r="M65" s="133">
        <v>0</v>
      </c>
      <c r="N65" s="130">
        <f t="shared" si="25"/>
        <v>0</v>
      </c>
      <c r="O65" s="21">
        <v>0</v>
      </c>
      <c r="P65" s="22">
        <v>0</v>
      </c>
      <c r="Q65" s="23">
        <v>0</v>
      </c>
      <c r="R65" s="21">
        <v>0</v>
      </c>
      <c r="S65" s="22">
        <v>0</v>
      </c>
      <c r="T65" s="23">
        <v>0</v>
      </c>
      <c r="U65" s="21">
        <v>0</v>
      </c>
      <c r="V65" s="22">
        <v>0</v>
      </c>
      <c r="W65" s="23">
        <v>0</v>
      </c>
      <c r="X65" s="21">
        <v>0</v>
      </c>
      <c r="Y65" s="22">
        <v>0</v>
      </c>
      <c r="Z65" s="23">
        <v>0</v>
      </c>
      <c r="AA65" s="21">
        <v>0</v>
      </c>
      <c r="AB65" s="22">
        <v>0</v>
      </c>
      <c r="AC65" s="23">
        <v>0</v>
      </c>
      <c r="AD65" s="21">
        <v>0</v>
      </c>
      <c r="AE65" s="22">
        <v>0</v>
      </c>
      <c r="AF65" s="23">
        <v>0</v>
      </c>
      <c r="AG65" s="21">
        <v>0</v>
      </c>
      <c r="AH65" s="22">
        <v>0</v>
      </c>
      <c r="AI65" s="23">
        <v>0</v>
      </c>
      <c r="AJ65" s="21">
        <v>0</v>
      </c>
      <c r="AK65" s="22">
        <v>0</v>
      </c>
      <c r="AL65" s="23">
        <v>0</v>
      </c>
      <c r="AM65" s="21">
        <v>0</v>
      </c>
      <c r="AN65" s="22">
        <v>0</v>
      </c>
      <c r="AO65" s="23">
        <v>0</v>
      </c>
      <c r="AP65" s="21">
        <v>0</v>
      </c>
      <c r="AQ65" s="22">
        <v>0</v>
      </c>
      <c r="AR65" s="23">
        <v>0</v>
      </c>
      <c r="AS65" s="21">
        <v>0</v>
      </c>
      <c r="AT65" s="22">
        <v>0</v>
      </c>
      <c r="AU65" s="23">
        <v>0</v>
      </c>
      <c r="AV65" s="21">
        <v>0</v>
      </c>
      <c r="AW65" s="22">
        <v>0</v>
      </c>
      <c r="AX65" s="23">
        <v>0</v>
      </c>
    </row>
    <row r="66" spans="1:50" x14ac:dyDescent="0.25">
      <c r="A66" s="7">
        <v>61</v>
      </c>
      <c r="B66" s="61" t="s">
        <v>744</v>
      </c>
      <c r="C66" s="55">
        <v>413</v>
      </c>
      <c r="D66" s="91">
        <v>3.5</v>
      </c>
      <c r="E66" s="91" t="s">
        <v>300</v>
      </c>
      <c r="F66" s="74">
        <v>42220</v>
      </c>
      <c r="G66" s="74">
        <v>42220</v>
      </c>
      <c r="H66" s="94" t="s">
        <v>750</v>
      </c>
      <c r="I66" s="70">
        <f t="shared" ref="I66" si="29">O66+R66+U66+X66+AA66+AD66+AG66+AJ66+AM66+AP66+AS66+AV66</f>
        <v>9787462.799999997</v>
      </c>
      <c r="J66" s="18">
        <f t="shared" ref="J66" si="30">P66+S66+V66+Y66+AB66+AE66+AH66+AK66+AN66+AQ66+AT66+AW66</f>
        <v>1292927.502264</v>
      </c>
      <c r="K66" s="19">
        <f t="shared" ref="K66" si="31">J66/I66</f>
        <v>0.13210037460004451</v>
      </c>
      <c r="L66" s="20">
        <f t="shared" ref="L66" si="32">Q66+T66+W66+Z66+AC66+AF66+AI66+AL66+AO66+AR66+AU66+AX66</f>
        <v>839322.54388799972</v>
      </c>
      <c r="M66" s="133">
        <v>64646.369999999995</v>
      </c>
      <c r="N66" s="130">
        <f t="shared" si="25"/>
        <v>774676.17388799973</v>
      </c>
      <c r="O66" s="21">
        <v>0</v>
      </c>
      <c r="P66" s="22">
        <v>0</v>
      </c>
      <c r="Q66" s="23">
        <v>0</v>
      </c>
      <c r="R66" s="21">
        <v>0</v>
      </c>
      <c r="S66" s="22">
        <v>0</v>
      </c>
      <c r="T66" s="23">
        <v>0</v>
      </c>
      <c r="U66" s="21">
        <v>0</v>
      </c>
      <c r="V66" s="22">
        <v>0</v>
      </c>
      <c r="W66" s="23">
        <v>0</v>
      </c>
      <c r="X66" s="21">
        <v>0</v>
      </c>
      <c r="Y66" s="22">
        <v>0</v>
      </c>
      <c r="Z66" s="23">
        <v>0</v>
      </c>
      <c r="AA66" s="21">
        <v>0</v>
      </c>
      <c r="AB66" s="22">
        <v>0</v>
      </c>
      <c r="AC66" s="23">
        <v>0</v>
      </c>
      <c r="AD66" s="21">
        <v>0</v>
      </c>
      <c r="AE66" s="22">
        <v>0</v>
      </c>
      <c r="AF66" s="23">
        <v>0</v>
      </c>
      <c r="AG66" s="21">
        <v>0</v>
      </c>
      <c r="AH66" s="22">
        <v>0</v>
      </c>
      <c r="AI66" s="23">
        <v>0</v>
      </c>
      <c r="AJ66" s="21">
        <v>1748852.4000000001</v>
      </c>
      <c r="AK66" s="22">
        <v>235850.2346640004</v>
      </c>
      <c r="AL66" s="23">
        <v>153029.28686800017</v>
      </c>
      <c r="AM66" s="21">
        <v>2009530.0000000009</v>
      </c>
      <c r="AN66" s="22">
        <v>264253.19500000018</v>
      </c>
      <c r="AO66" s="23">
        <v>175773.12320399992</v>
      </c>
      <c r="AP66" s="21">
        <v>1801442.3999999985</v>
      </c>
      <c r="AQ66" s="22">
        <v>236889.67559999984</v>
      </c>
      <c r="AR66" s="23">
        <v>131836.88375199997</v>
      </c>
      <c r="AS66" s="21">
        <v>2080211.1999999988</v>
      </c>
      <c r="AT66" s="22">
        <v>273547.77279999974</v>
      </c>
      <c r="AU66" s="23">
        <v>178501.99052399988</v>
      </c>
      <c r="AV66" s="21">
        <v>2147426.7999999993</v>
      </c>
      <c r="AW66" s="22">
        <v>282386.6241999999</v>
      </c>
      <c r="AX66" s="23">
        <v>200181.2595399998</v>
      </c>
    </row>
    <row r="67" spans="1:50" x14ac:dyDescent="0.25">
      <c r="A67" s="7">
        <v>62</v>
      </c>
      <c r="B67" s="61" t="s">
        <v>735</v>
      </c>
      <c r="C67" s="55">
        <v>391</v>
      </c>
      <c r="D67" s="91">
        <v>0.18</v>
      </c>
      <c r="E67" s="79" t="s">
        <v>300</v>
      </c>
      <c r="F67" s="74">
        <v>42024</v>
      </c>
      <c r="G67" s="74">
        <v>42027</v>
      </c>
      <c r="H67" s="94" t="s">
        <v>725</v>
      </c>
      <c r="I67" s="70">
        <f t="shared" ref="I67:I107" si="33">O67+R67+U67+X67+AA67+AD67+AG67+AJ67+AM67+AP67+AS67+AV67</f>
        <v>737941.48439999996</v>
      </c>
      <c r="J67" s="18">
        <f t="shared" ref="J67:J107" si="34">P67+S67+V67+Y67+AB67+AE67+AH67+AK67+AN67+AQ67+AT67+AW67</f>
        <v>132386.32631180799</v>
      </c>
      <c r="K67" s="19">
        <f t="shared" ref="K67:K108" si="35">J67/I67</f>
        <v>0.17939949048866347</v>
      </c>
      <c r="L67" s="20">
        <f t="shared" ref="L67:L107" si="36">Q67+T67+W67+Z67+AC67+AF67+AI67+AL67+AO67+AR67+AU67+AX67</f>
        <v>99127.382112224004</v>
      </c>
      <c r="M67" s="133">
        <v>13238.63</v>
      </c>
      <c r="N67" s="130">
        <f t="shared" si="25"/>
        <v>85888.752112224</v>
      </c>
      <c r="O67" s="21">
        <v>0</v>
      </c>
      <c r="P67" s="22">
        <v>0</v>
      </c>
      <c r="Q67" s="23">
        <v>0</v>
      </c>
      <c r="R67" s="21">
        <v>1387.73</v>
      </c>
      <c r="S67" s="22">
        <v>292.83999999999997</v>
      </c>
      <c r="T67" s="23">
        <v>240.66</v>
      </c>
      <c r="U67" s="21">
        <v>0</v>
      </c>
      <c r="V67" s="22">
        <v>0</v>
      </c>
      <c r="W67" s="23">
        <v>0</v>
      </c>
      <c r="X67" s="21">
        <v>0</v>
      </c>
      <c r="Y67" s="22">
        <v>0</v>
      </c>
      <c r="Z67" s="23">
        <v>0</v>
      </c>
      <c r="AA67" s="21">
        <v>27734.18</v>
      </c>
      <c r="AB67" s="22">
        <v>5622.83</v>
      </c>
      <c r="AC67" s="23">
        <v>4529.75</v>
      </c>
      <c r="AD67" s="21">
        <v>98167.48</v>
      </c>
      <c r="AE67" s="22">
        <v>19090.63</v>
      </c>
      <c r="AF67" s="23">
        <v>14873.5</v>
      </c>
      <c r="AG67" s="21">
        <v>104101.98</v>
      </c>
      <c r="AH67" s="22">
        <v>18952.810000000001</v>
      </c>
      <c r="AI67" s="23">
        <v>14322.119677855993</v>
      </c>
      <c r="AJ67" s="21">
        <v>96361.698400000008</v>
      </c>
      <c r="AK67" s="22">
        <v>17144.673379327989</v>
      </c>
      <c r="AL67" s="23">
        <v>12702.957211271994</v>
      </c>
      <c r="AM67" s="21">
        <v>98761.735199999981</v>
      </c>
      <c r="AN67" s="22">
        <v>17162.814343055983</v>
      </c>
      <c r="AO67" s="23">
        <v>12770.393965192001</v>
      </c>
      <c r="AP67" s="21">
        <v>102191.30480000003</v>
      </c>
      <c r="AQ67" s="22">
        <v>17758.804948144003</v>
      </c>
      <c r="AR67" s="23">
        <v>12048.584245040001</v>
      </c>
      <c r="AS67" s="21">
        <v>100509.53600000001</v>
      </c>
      <c r="AT67" s="22">
        <v>17466.547166080003</v>
      </c>
      <c r="AU67" s="23">
        <v>12898.251568215996</v>
      </c>
      <c r="AV67" s="21">
        <v>108725.83999999997</v>
      </c>
      <c r="AW67" s="22">
        <v>18894.376475199999</v>
      </c>
      <c r="AX67" s="23">
        <v>14741.165444648004</v>
      </c>
    </row>
    <row r="68" spans="1:50" x14ac:dyDescent="0.25">
      <c r="A68" s="7">
        <v>63</v>
      </c>
      <c r="B68" s="61" t="s">
        <v>738</v>
      </c>
      <c r="C68" s="55">
        <v>394</v>
      </c>
      <c r="D68" s="91">
        <v>4.4999999999999998E-2</v>
      </c>
      <c r="E68" s="79" t="s">
        <v>300</v>
      </c>
      <c r="F68" s="74">
        <v>42061</v>
      </c>
      <c r="G68" s="74">
        <v>42061</v>
      </c>
      <c r="H68" s="94" t="s">
        <v>726</v>
      </c>
      <c r="I68" s="70">
        <f t="shared" si="33"/>
        <v>801.64</v>
      </c>
      <c r="J68" s="18">
        <f t="shared" si="34"/>
        <v>184.22</v>
      </c>
      <c r="K68" s="19">
        <f t="shared" si="35"/>
        <v>0.22980390200089817</v>
      </c>
      <c r="L68" s="20">
        <f t="shared" si="36"/>
        <v>161.04</v>
      </c>
      <c r="M68" s="133">
        <v>18.420000000000002</v>
      </c>
      <c r="N68" s="130">
        <f t="shared" si="25"/>
        <v>142.62</v>
      </c>
      <c r="O68" s="21">
        <v>0</v>
      </c>
      <c r="P68" s="22">
        <v>0</v>
      </c>
      <c r="Q68" s="23">
        <v>0</v>
      </c>
      <c r="R68" s="21">
        <v>0</v>
      </c>
      <c r="S68" s="22">
        <v>0</v>
      </c>
      <c r="T68" s="23">
        <v>0</v>
      </c>
      <c r="U68" s="21">
        <v>801.64</v>
      </c>
      <c r="V68" s="22">
        <v>184.22</v>
      </c>
      <c r="W68" s="23">
        <v>161.04</v>
      </c>
      <c r="X68" s="21">
        <v>0</v>
      </c>
      <c r="Y68" s="22">
        <v>0</v>
      </c>
      <c r="Z68" s="23">
        <v>0</v>
      </c>
      <c r="AA68" s="21">
        <v>0</v>
      </c>
      <c r="AB68" s="22">
        <v>0</v>
      </c>
      <c r="AC68" s="23">
        <v>0</v>
      </c>
      <c r="AD68" s="21">
        <v>0</v>
      </c>
      <c r="AE68" s="22">
        <v>0</v>
      </c>
      <c r="AF68" s="23">
        <v>0</v>
      </c>
      <c r="AG68" s="21">
        <v>0</v>
      </c>
      <c r="AH68" s="22">
        <v>0</v>
      </c>
      <c r="AI68" s="23">
        <v>0</v>
      </c>
      <c r="AJ68" s="21">
        <v>0</v>
      </c>
      <c r="AK68" s="22">
        <v>0</v>
      </c>
      <c r="AL68" s="23">
        <v>0</v>
      </c>
      <c r="AM68" s="21">
        <v>0</v>
      </c>
      <c r="AN68" s="22">
        <v>0</v>
      </c>
      <c r="AO68" s="23">
        <v>0</v>
      </c>
      <c r="AP68" s="21">
        <v>0</v>
      </c>
      <c r="AQ68" s="22">
        <v>0</v>
      </c>
      <c r="AR68" s="23">
        <v>0</v>
      </c>
      <c r="AS68" s="21">
        <v>0</v>
      </c>
      <c r="AT68" s="22">
        <v>0</v>
      </c>
      <c r="AU68" s="23">
        <v>0</v>
      </c>
      <c r="AV68" s="21">
        <v>0</v>
      </c>
      <c r="AW68" s="22">
        <v>0</v>
      </c>
      <c r="AX68" s="23">
        <v>0</v>
      </c>
    </row>
    <row r="69" spans="1:50" x14ac:dyDescent="0.25">
      <c r="A69" s="7">
        <v>64</v>
      </c>
      <c r="B69" s="61" t="s">
        <v>60</v>
      </c>
      <c r="C69" s="55">
        <v>60</v>
      </c>
      <c r="D69" s="91">
        <v>1.9</v>
      </c>
      <c r="E69" s="91" t="s">
        <v>376</v>
      </c>
      <c r="F69" s="74">
        <v>41256</v>
      </c>
      <c r="G69" s="74">
        <v>41256</v>
      </c>
      <c r="H69" s="94" t="s">
        <v>418</v>
      </c>
      <c r="I69" s="70">
        <f t="shared" si="33"/>
        <v>12080000</v>
      </c>
      <c r="J69" s="18">
        <f t="shared" si="34"/>
        <v>1940237.7636516001</v>
      </c>
      <c r="K69" s="19">
        <f t="shared" si="35"/>
        <v>0.1606157089115563</v>
      </c>
      <c r="L69" s="20">
        <f t="shared" si="36"/>
        <v>1446771.9217788002</v>
      </c>
      <c r="M69" s="133">
        <v>116007.39</v>
      </c>
      <c r="N69" s="130">
        <f t="shared" si="25"/>
        <v>1330764.5317788003</v>
      </c>
      <c r="O69" s="21">
        <v>1249055.8799999999</v>
      </c>
      <c r="P69" s="22">
        <v>225367.15</v>
      </c>
      <c r="Q69" s="23">
        <v>175788.95</v>
      </c>
      <c r="R69" s="21">
        <v>1178042.76</v>
      </c>
      <c r="S69" s="22">
        <v>208466.45</v>
      </c>
      <c r="T69" s="23">
        <v>161999.89000000001</v>
      </c>
      <c r="U69" s="21">
        <v>1259525.3999999999</v>
      </c>
      <c r="V69" s="22">
        <v>214144.51</v>
      </c>
      <c r="W69" s="23">
        <v>173619.11</v>
      </c>
      <c r="X69" s="21">
        <v>956882.28</v>
      </c>
      <c r="Y69" s="22">
        <v>162689.13</v>
      </c>
      <c r="Z69" s="23">
        <v>131022.16</v>
      </c>
      <c r="AA69" s="21">
        <v>976732.56</v>
      </c>
      <c r="AB69" s="22">
        <v>166064.07</v>
      </c>
      <c r="AC69" s="23">
        <v>129380.65</v>
      </c>
      <c r="AD69" s="21">
        <v>811888.44</v>
      </c>
      <c r="AE69" s="22">
        <v>132402.76999999999</v>
      </c>
      <c r="AF69" s="23">
        <v>98181.8</v>
      </c>
      <c r="AG69" s="21">
        <v>899115.84</v>
      </c>
      <c r="AH69" s="22">
        <v>137268.01999999999</v>
      </c>
      <c r="AI69" s="23">
        <v>97872.65389799996</v>
      </c>
      <c r="AJ69" s="21">
        <v>518538.7199999998</v>
      </c>
      <c r="AK69" s="22">
        <v>77365.977024000022</v>
      </c>
      <c r="AL69" s="23">
        <v>54629.765071199996</v>
      </c>
      <c r="AM69" s="21">
        <v>1114671.1200000008</v>
      </c>
      <c r="AN69" s="22">
        <v>162441.02231760009</v>
      </c>
      <c r="AO69" s="23">
        <v>113450.60447160002</v>
      </c>
      <c r="AP69" s="21">
        <v>1026541.8000000005</v>
      </c>
      <c r="AQ69" s="22">
        <v>149597.936514</v>
      </c>
      <c r="AR69" s="23">
        <v>93953.193687600084</v>
      </c>
      <c r="AS69" s="21">
        <v>997798.68000000075</v>
      </c>
      <c r="AT69" s="22">
        <v>145409.20163639987</v>
      </c>
      <c r="AU69" s="23">
        <v>99817.463487600035</v>
      </c>
      <c r="AV69" s="21">
        <v>1091206.52</v>
      </c>
      <c r="AW69" s="22">
        <v>159021.52615960003</v>
      </c>
      <c r="AX69" s="23">
        <v>117055.68116280007</v>
      </c>
    </row>
    <row r="70" spans="1:50" x14ac:dyDescent="0.25">
      <c r="A70" s="7">
        <v>65</v>
      </c>
      <c r="B70" s="61" t="s">
        <v>737</v>
      </c>
      <c r="C70" s="55">
        <v>397</v>
      </c>
      <c r="D70" s="91">
        <v>0.15</v>
      </c>
      <c r="E70" s="79" t="s">
        <v>300</v>
      </c>
      <c r="F70" s="74">
        <v>42062</v>
      </c>
      <c r="G70" s="74">
        <v>42062</v>
      </c>
      <c r="H70" s="94" t="s">
        <v>727</v>
      </c>
      <c r="I70" s="70">
        <f t="shared" si="33"/>
        <v>839868.22399999981</v>
      </c>
      <c r="J70" s="18">
        <f t="shared" si="34"/>
        <v>159113.82073153602</v>
      </c>
      <c r="K70" s="19">
        <f t="shared" si="35"/>
        <v>0.18945093549763356</v>
      </c>
      <c r="L70" s="20">
        <f t="shared" si="36"/>
        <v>123268.64734445198</v>
      </c>
      <c r="M70" s="133">
        <v>7955.7099999999991</v>
      </c>
      <c r="N70" s="130">
        <f t="shared" si="25"/>
        <v>115312.93734445199</v>
      </c>
      <c r="O70" s="21">
        <v>0</v>
      </c>
      <c r="P70" s="22">
        <v>0</v>
      </c>
      <c r="Q70" s="23">
        <v>0</v>
      </c>
      <c r="R70" s="21">
        <v>0</v>
      </c>
      <c r="S70" s="22">
        <v>0</v>
      </c>
      <c r="T70" s="23">
        <v>0</v>
      </c>
      <c r="U70" s="21">
        <v>61408.77</v>
      </c>
      <c r="V70" s="22">
        <v>12750.92</v>
      </c>
      <c r="W70" s="23">
        <v>10787.72</v>
      </c>
      <c r="X70" s="21">
        <v>77421.48</v>
      </c>
      <c r="Y70" s="22">
        <v>16075.8</v>
      </c>
      <c r="Z70" s="23">
        <v>13392.34</v>
      </c>
      <c r="AA70" s="21">
        <v>85215.5</v>
      </c>
      <c r="AB70" s="22">
        <v>17694.150000000001</v>
      </c>
      <c r="AC70" s="23">
        <v>14493.47</v>
      </c>
      <c r="AD70" s="21">
        <v>88519.71</v>
      </c>
      <c r="AE70" s="22">
        <v>17629.59</v>
      </c>
      <c r="AF70" s="23">
        <v>13849.22</v>
      </c>
      <c r="AG70" s="21">
        <v>88653.54</v>
      </c>
      <c r="AH70" s="22">
        <v>16529.45</v>
      </c>
      <c r="AI70" s="23">
        <v>12634.906967183993</v>
      </c>
      <c r="AJ70" s="21">
        <v>86676.494399999923</v>
      </c>
      <c r="AK70" s="22">
        <v>15793.324044623998</v>
      </c>
      <c r="AL70" s="23">
        <v>11793.117607565993</v>
      </c>
      <c r="AM70" s="21">
        <v>80014.442399999971</v>
      </c>
      <c r="AN70" s="22">
        <v>14240.170313927982</v>
      </c>
      <c r="AO70" s="23">
        <v>10660.241161650003</v>
      </c>
      <c r="AP70" s="21">
        <v>89562.951600000044</v>
      </c>
      <c r="AQ70" s="22">
        <v>15939.518496251996</v>
      </c>
      <c r="AR70" s="23">
        <v>10843.173954851994</v>
      </c>
      <c r="AS70" s="21">
        <v>89142.881999999969</v>
      </c>
      <c r="AT70" s="22">
        <v>15864.758709540019</v>
      </c>
      <c r="AU70" s="23">
        <v>11797.454049221993</v>
      </c>
      <c r="AV70" s="21">
        <v>93252.453599999935</v>
      </c>
      <c r="AW70" s="22">
        <v>16596.139167192003</v>
      </c>
      <c r="AX70" s="23">
        <v>13017.003603977992</v>
      </c>
    </row>
    <row r="71" spans="1:50" x14ac:dyDescent="0.25">
      <c r="A71" s="7">
        <v>66</v>
      </c>
      <c r="B71" s="61" t="s">
        <v>61</v>
      </c>
      <c r="C71" s="55">
        <v>68</v>
      </c>
      <c r="D71" s="91">
        <v>0.999</v>
      </c>
      <c r="E71" s="91" t="s">
        <v>376</v>
      </c>
      <c r="F71" s="74">
        <v>40987</v>
      </c>
      <c r="G71" s="74">
        <v>40987</v>
      </c>
      <c r="H71" s="94" t="s">
        <v>419</v>
      </c>
      <c r="I71" s="70">
        <f t="shared" si="33"/>
        <v>5999796.7999999998</v>
      </c>
      <c r="J71" s="18">
        <f t="shared" si="34"/>
        <v>1016121.5199669998</v>
      </c>
      <c r="K71" s="19">
        <f t="shared" si="35"/>
        <v>0.16935932229688175</v>
      </c>
      <c r="L71" s="20">
        <f t="shared" si="36"/>
        <v>769591.05056300003</v>
      </c>
      <c r="M71" s="133">
        <v>50806.080000000002</v>
      </c>
      <c r="N71" s="130">
        <f t="shared" si="25"/>
        <v>718784.97056300007</v>
      </c>
      <c r="O71" s="21">
        <v>669014.4</v>
      </c>
      <c r="P71" s="22">
        <v>126336.68</v>
      </c>
      <c r="Q71" s="23">
        <v>99841.600000000006</v>
      </c>
      <c r="R71" s="21">
        <v>627055.9</v>
      </c>
      <c r="S71" s="22">
        <v>116137.02</v>
      </c>
      <c r="T71" s="23">
        <v>91448.320000000007</v>
      </c>
      <c r="U71" s="21">
        <v>682199</v>
      </c>
      <c r="V71" s="22">
        <v>121397.31</v>
      </c>
      <c r="W71" s="23">
        <v>99532.94</v>
      </c>
      <c r="X71" s="21">
        <v>671474.9</v>
      </c>
      <c r="Y71" s="22">
        <v>119488.96000000001</v>
      </c>
      <c r="Z71" s="23">
        <v>96126.59</v>
      </c>
      <c r="AA71" s="21">
        <v>697513.5</v>
      </c>
      <c r="AB71" s="22">
        <v>124122.53</v>
      </c>
      <c r="AC71" s="23">
        <v>98057.77</v>
      </c>
      <c r="AD71" s="21">
        <v>222865.2</v>
      </c>
      <c r="AE71" s="22">
        <v>38040.86</v>
      </c>
      <c r="AF71" s="23">
        <v>27630.09</v>
      </c>
      <c r="AG71" s="21">
        <v>0</v>
      </c>
      <c r="AH71" s="22">
        <v>0</v>
      </c>
      <c r="AI71" s="23">
        <v>0</v>
      </c>
      <c r="AJ71" s="21">
        <v>0</v>
      </c>
      <c r="AK71" s="22">
        <v>0</v>
      </c>
      <c r="AL71" s="23">
        <v>0</v>
      </c>
      <c r="AM71" s="21">
        <v>506482.3</v>
      </c>
      <c r="AN71" s="22">
        <v>77253.745218999931</v>
      </c>
      <c r="AO71" s="23">
        <v>54251.670314999959</v>
      </c>
      <c r="AP71" s="21">
        <v>664919</v>
      </c>
      <c r="AQ71" s="22">
        <v>101420.09506999984</v>
      </c>
      <c r="AR71" s="23">
        <v>63787.039156000079</v>
      </c>
      <c r="AS71" s="21">
        <v>646240.30000000005</v>
      </c>
      <c r="AT71" s="22">
        <v>98571.032959000004</v>
      </c>
      <c r="AU71" s="23">
        <v>69005.762264999998</v>
      </c>
      <c r="AV71" s="21">
        <v>612032.30000000005</v>
      </c>
      <c r="AW71" s="22">
        <v>93353.286719000054</v>
      </c>
      <c r="AX71" s="23">
        <v>69909.268826999949</v>
      </c>
    </row>
    <row r="72" spans="1:50" x14ac:dyDescent="0.25">
      <c r="A72" s="7">
        <v>67</v>
      </c>
      <c r="B72" s="61" t="s">
        <v>62</v>
      </c>
      <c r="C72" s="55">
        <v>80</v>
      </c>
      <c r="D72" s="91">
        <v>0.999</v>
      </c>
      <c r="E72" s="91" t="s">
        <v>300</v>
      </c>
      <c r="F72" s="74">
        <v>41353</v>
      </c>
      <c r="G72" s="74">
        <v>41353</v>
      </c>
      <c r="H72" s="94" t="s">
        <v>420</v>
      </c>
      <c r="I72" s="70">
        <f t="shared" si="33"/>
        <v>6668677.5</v>
      </c>
      <c r="J72" s="18">
        <f t="shared" si="34"/>
        <v>1105943.5814789999</v>
      </c>
      <c r="K72" s="19">
        <f t="shared" si="35"/>
        <v>0.16584151527480523</v>
      </c>
      <c r="L72" s="20">
        <f t="shared" si="36"/>
        <v>828765.57846399979</v>
      </c>
      <c r="M72" s="133">
        <v>55297.18</v>
      </c>
      <c r="N72" s="130">
        <f t="shared" si="25"/>
        <v>773468.39846399974</v>
      </c>
      <c r="O72" s="21">
        <v>653083</v>
      </c>
      <c r="P72" s="22">
        <v>123328.19</v>
      </c>
      <c r="Q72" s="23">
        <v>97405.02</v>
      </c>
      <c r="R72" s="21">
        <v>242290.2</v>
      </c>
      <c r="S72" s="22">
        <v>44874.57</v>
      </c>
      <c r="T72" s="23">
        <v>35391.26</v>
      </c>
      <c r="U72" s="21">
        <v>658239.4</v>
      </c>
      <c r="V72" s="22">
        <v>117133.7</v>
      </c>
      <c r="W72" s="23">
        <v>95940.59</v>
      </c>
      <c r="X72" s="21">
        <v>590229.6</v>
      </c>
      <c r="Y72" s="22">
        <v>105031.36</v>
      </c>
      <c r="Z72" s="23">
        <v>84684.75</v>
      </c>
      <c r="AA72" s="21">
        <v>494715.3</v>
      </c>
      <c r="AB72" s="22">
        <v>88034.59</v>
      </c>
      <c r="AC72" s="23">
        <v>70604.56</v>
      </c>
      <c r="AD72" s="21">
        <v>351947.1</v>
      </c>
      <c r="AE72" s="22">
        <v>60073.85</v>
      </c>
      <c r="AF72" s="23">
        <v>44494.25</v>
      </c>
      <c r="AG72" s="21">
        <v>582303.1</v>
      </c>
      <c r="AH72" s="22">
        <v>93046.21</v>
      </c>
      <c r="AI72" s="23">
        <v>67396.037269999972</v>
      </c>
      <c r="AJ72" s="21">
        <v>608289.49999999953</v>
      </c>
      <c r="AK72" s="22">
        <v>94990.488319999888</v>
      </c>
      <c r="AL72" s="23">
        <v>66814.637896999877</v>
      </c>
      <c r="AM72" s="21">
        <v>607853.89999999991</v>
      </c>
      <c r="AN72" s="22">
        <v>92715.955367000148</v>
      </c>
      <c r="AO72" s="23">
        <v>65852.814475000021</v>
      </c>
      <c r="AP72" s="21">
        <v>613120.60000000079</v>
      </c>
      <c r="AQ72" s="22">
        <v>93519.285117999927</v>
      </c>
      <c r="AR72" s="23">
        <v>60011.641655999949</v>
      </c>
      <c r="AS72" s="21">
        <v>628115.89999999944</v>
      </c>
      <c r="AT72" s="22">
        <v>95806.518226999979</v>
      </c>
      <c r="AU72" s="23">
        <v>67097.050221000041</v>
      </c>
      <c r="AV72" s="21">
        <v>638489.90000000014</v>
      </c>
      <c r="AW72" s="22">
        <v>97388.864446999913</v>
      </c>
      <c r="AX72" s="23">
        <v>73072.966945000007</v>
      </c>
    </row>
    <row r="73" spans="1:50" x14ac:dyDescent="0.25">
      <c r="A73" s="7">
        <v>68</v>
      </c>
      <c r="B73" s="61" t="s">
        <v>63</v>
      </c>
      <c r="C73" s="55">
        <v>88</v>
      </c>
      <c r="D73" s="91">
        <v>0.249</v>
      </c>
      <c r="E73" s="91" t="s">
        <v>300</v>
      </c>
      <c r="F73" s="74">
        <v>40316</v>
      </c>
      <c r="G73" s="74">
        <v>40316</v>
      </c>
      <c r="H73" s="94" t="s">
        <v>421</v>
      </c>
      <c r="I73" s="70">
        <f t="shared" si="33"/>
        <v>0</v>
      </c>
      <c r="J73" s="18">
        <f t="shared" si="34"/>
        <v>0</v>
      </c>
      <c r="K73" s="19" t="e">
        <f t="shared" si="35"/>
        <v>#DIV/0!</v>
      </c>
      <c r="L73" s="20">
        <f t="shared" si="36"/>
        <v>0</v>
      </c>
      <c r="M73" s="133">
        <v>0</v>
      </c>
      <c r="N73" s="130">
        <f t="shared" si="25"/>
        <v>0</v>
      </c>
      <c r="O73" s="21">
        <v>0</v>
      </c>
      <c r="P73" s="22">
        <v>0</v>
      </c>
      <c r="Q73" s="23">
        <v>0</v>
      </c>
      <c r="R73" s="21">
        <v>0</v>
      </c>
      <c r="S73" s="22">
        <v>0</v>
      </c>
      <c r="T73" s="23">
        <v>0</v>
      </c>
      <c r="U73" s="21">
        <v>0</v>
      </c>
      <c r="V73" s="22">
        <v>0</v>
      </c>
      <c r="W73" s="23">
        <v>0</v>
      </c>
      <c r="X73" s="21">
        <v>0</v>
      </c>
      <c r="Y73" s="22">
        <v>0</v>
      </c>
      <c r="Z73" s="23">
        <v>0</v>
      </c>
      <c r="AA73" s="21">
        <v>0</v>
      </c>
      <c r="AB73" s="22">
        <v>0</v>
      </c>
      <c r="AC73" s="23">
        <v>0</v>
      </c>
      <c r="AD73" s="21">
        <v>0</v>
      </c>
      <c r="AE73" s="22">
        <v>0</v>
      </c>
      <c r="AF73" s="23">
        <v>0</v>
      </c>
      <c r="AG73" s="21">
        <v>0</v>
      </c>
      <c r="AH73" s="22">
        <v>0</v>
      </c>
      <c r="AI73" s="23">
        <v>0</v>
      </c>
      <c r="AJ73" s="21">
        <v>0</v>
      </c>
      <c r="AK73" s="22">
        <v>0</v>
      </c>
      <c r="AL73" s="23">
        <v>0</v>
      </c>
      <c r="AM73" s="21">
        <v>0</v>
      </c>
      <c r="AN73" s="22">
        <v>0</v>
      </c>
      <c r="AO73" s="23">
        <v>0</v>
      </c>
      <c r="AP73" s="21">
        <v>0</v>
      </c>
      <c r="AQ73" s="22">
        <v>0</v>
      </c>
      <c r="AR73" s="23">
        <v>0</v>
      </c>
      <c r="AS73" s="21">
        <v>0</v>
      </c>
      <c r="AT73" s="22">
        <v>0</v>
      </c>
      <c r="AU73" s="23">
        <v>0</v>
      </c>
      <c r="AV73" s="21">
        <v>0</v>
      </c>
      <c r="AW73" s="22">
        <v>0</v>
      </c>
      <c r="AX73" s="23">
        <v>0</v>
      </c>
    </row>
    <row r="74" spans="1:50" x14ac:dyDescent="0.25">
      <c r="A74" s="7">
        <v>69</v>
      </c>
      <c r="B74" s="61" t="s">
        <v>741</v>
      </c>
      <c r="C74" s="55">
        <v>396</v>
      </c>
      <c r="D74" s="91">
        <v>4.2000000000000003E-2</v>
      </c>
      <c r="E74" s="91" t="s">
        <v>300</v>
      </c>
      <c r="F74" s="74">
        <v>42091</v>
      </c>
      <c r="G74" s="74">
        <v>42091</v>
      </c>
      <c r="H74" s="94" t="s">
        <v>751</v>
      </c>
      <c r="I74" s="70">
        <f t="shared" ref="I74" si="37">O74+R74+U74+X74+AA74+AD74+AG74+AJ74+AM74+AP74+AS74+AV74</f>
        <v>1782.0699930000046</v>
      </c>
      <c r="J74" s="18">
        <f t="shared" ref="J74" si="38">P74+S74+V74+Y74+AB74+AE74+AH74+AK74+AN74+AQ74+AT74+AW74</f>
        <v>376.72455329133021</v>
      </c>
      <c r="K74" s="19">
        <f t="shared" ref="K74" si="39">J74/I74</f>
        <v>0.21139717001639072</v>
      </c>
      <c r="L74" s="20">
        <f t="shared" ref="L74" si="40">Q74+T74+W74+Z74+AC74+AF74+AI74+AL74+AO74+AR74+AU74+AX74</f>
        <v>301.01258719209011</v>
      </c>
      <c r="M74" s="133">
        <v>37.690000000000005</v>
      </c>
      <c r="N74" s="130">
        <f t="shared" si="25"/>
        <v>263.32258719209011</v>
      </c>
      <c r="O74" s="21">
        <v>0</v>
      </c>
      <c r="P74" s="22">
        <v>0</v>
      </c>
      <c r="Q74" s="23">
        <v>0</v>
      </c>
      <c r="R74" s="21">
        <v>0</v>
      </c>
      <c r="S74" s="22">
        <v>0</v>
      </c>
      <c r="T74" s="23">
        <v>0</v>
      </c>
      <c r="U74" s="21">
        <v>0</v>
      </c>
      <c r="V74" s="22">
        <v>0</v>
      </c>
      <c r="W74" s="23">
        <v>0</v>
      </c>
      <c r="X74" s="21">
        <v>232.56999300000066</v>
      </c>
      <c r="Y74" s="22">
        <v>53.446910091329912</v>
      </c>
      <c r="Z74" s="23">
        <v>45.443220392090083</v>
      </c>
      <c r="AA74" s="21">
        <v>244.76000000000127</v>
      </c>
      <c r="AB74" s="22">
        <v>56.248295600000027</v>
      </c>
      <c r="AC74" s="23">
        <v>47.353200400000013</v>
      </c>
      <c r="AD74" s="21">
        <v>180.38000000000014</v>
      </c>
      <c r="AE74" s="22">
        <v>39.912682599999947</v>
      </c>
      <c r="AF74" s="23">
        <v>32.331868199999974</v>
      </c>
      <c r="AG74" s="21">
        <v>175.62</v>
      </c>
      <c r="AH74" s="22">
        <v>36.61</v>
      </c>
      <c r="AI74" s="23">
        <v>28.944665200000053</v>
      </c>
      <c r="AJ74" s="21">
        <v>193.6800000000012</v>
      </c>
      <c r="AK74" s="22">
        <v>39.547519200000174</v>
      </c>
      <c r="AL74" s="23">
        <v>30.650356400000042</v>
      </c>
      <c r="AM74" s="21">
        <v>199.80000000000049</v>
      </c>
      <c r="AN74" s="22">
        <v>39.946014000000204</v>
      </c>
      <c r="AO74" s="23">
        <v>31.181744999999982</v>
      </c>
      <c r="AP74" s="21">
        <v>239.30000000000052</v>
      </c>
      <c r="AQ74" s="22">
        <v>47.843248999999879</v>
      </c>
      <c r="AR74" s="23">
        <v>34.74537239999998</v>
      </c>
      <c r="AS74" s="21">
        <v>143.88000000000005</v>
      </c>
      <c r="AT74" s="22">
        <v>28.765928400000028</v>
      </c>
      <c r="AU74" s="23">
        <v>22.234430000000017</v>
      </c>
      <c r="AV74" s="21">
        <v>172.08000000000033</v>
      </c>
      <c r="AW74" s="22">
        <v>34.403954400000018</v>
      </c>
      <c r="AX74" s="23">
        <v>28.127729200000005</v>
      </c>
    </row>
    <row r="75" spans="1:50" x14ac:dyDescent="0.25">
      <c r="A75" s="7">
        <v>70</v>
      </c>
      <c r="B75" s="61" t="s">
        <v>64</v>
      </c>
      <c r="C75" s="55">
        <v>106</v>
      </c>
      <c r="D75" s="91">
        <v>2.4</v>
      </c>
      <c r="E75" s="91" t="s">
        <v>376</v>
      </c>
      <c r="F75" s="74">
        <v>41059</v>
      </c>
      <c r="G75" s="74">
        <v>41142</v>
      </c>
      <c r="H75" s="94" t="s">
        <v>422</v>
      </c>
      <c r="I75" s="70">
        <f t="shared" si="33"/>
        <v>14247999.999999994</v>
      </c>
      <c r="J75" s="18">
        <f t="shared" si="34"/>
        <v>2242670.5492319991</v>
      </c>
      <c r="K75" s="19">
        <f t="shared" si="35"/>
        <v>0.15740248099606963</v>
      </c>
      <c r="L75" s="20">
        <f t="shared" si="36"/>
        <v>1640800.3989739993</v>
      </c>
      <c r="M75" s="133">
        <v>224267.06000000003</v>
      </c>
      <c r="N75" s="130">
        <f t="shared" si="25"/>
        <v>1416533.3389739993</v>
      </c>
      <c r="O75" s="21">
        <v>1313841.8</v>
      </c>
      <c r="P75" s="22">
        <v>233298.89</v>
      </c>
      <c r="Q75" s="23">
        <v>181384.16</v>
      </c>
      <c r="R75" s="21">
        <v>1219644.6000000001</v>
      </c>
      <c r="S75" s="22">
        <v>212401.11</v>
      </c>
      <c r="T75" s="23">
        <v>164380.98000000001</v>
      </c>
      <c r="U75" s="21">
        <v>1402611.6</v>
      </c>
      <c r="V75" s="22">
        <v>234684.97</v>
      </c>
      <c r="W75" s="23">
        <v>189629.73</v>
      </c>
      <c r="X75" s="21">
        <v>979693.8</v>
      </c>
      <c r="Y75" s="22">
        <v>163922.37</v>
      </c>
      <c r="Z75" s="23">
        <v>128422.98</v>
      </c>
      <c r="AA75" s="21">
        <v>1222473.2</v>
      </c>
      <c r="AB75" s="22">
        <v>204544.22</v>
      </c>
      <c r="AC75" s="23">
        <v>159248.39000000001</v>
      </c>
      <c r="AD75" s="21">
        <v>1145310</v>
      </c>
      <c r="AE75" s="22">
        <v>183810.8</v>
      </c>
      <c r="AF75" s="23">
        <v>134742.93</v>
      </c>
      <c r="AG75" s="21">
        <v>1021954.4</v>
      </c>
      <c r="AH75" s="22">
        <v>153548.65</v>
      </c>
      <c r="AI75" s="23">
        <v>108535.87223199985</v>
      </c>
      <c r="AJ75" s="21">
        <v>1228858.0000000019</v>
      </c>
      <c r="AK75" s="22">
        <v>180433.22014000016</v>
      </c>
      <c r="AL75" s="23">
        <v>122573.26324800009</v>
      </c>
      <c r="AM75" s="21">
        <v>882312.79999999935</v>
      </c>
      <c r="AN75" s="22">
        <v>126541.30177600009</v>
      </c>
      <c r="AO75" s="23">
        <v>88857.854600000166</v>
      </c>
      <c r="AP75" s="21">
        <v>1469937.0000000014</v>
      </c>
      <c r="AQ75" s="22">
        <v>210818.36454000001</v>
      </c>
      <c r="AR75" s="23">
        <v>127855.50257399998</v>
      </c>
      <c r="AS75" s="21">
        <v>1435061.599999998</v>
      </c>
      <c r="AT75" s="22">
        <v>205816.53467199978</v>
      </c>
      <c r="AU75" s="23">
        <v>140153.94469799995</v>
      </c>
      <c r="AV75" s="21">
        <v>926301.19999999332</v>
      </c>
      <c r="AW75" s="22">
        <v>132850.11810399909</v>
      </c>
      <c r="AX75" s="23">
        <v>95014.79162199932</v>
      </c>
    </row>
    <row r="76" spans="1:50" x14ac:dyDescent="0.25">
      <c r="A76" s="7">
        <v>71</v>
      </c>
      <c r="B76" s="61" t="s">
        <v>65</v>
      </c>
      <c r="C76" s="55">
        <v>387</v>
      </c>
      <c r="D76" s="79">
        <v>4.4999999999999998E-2</v>
      </c>
      <c r="E76" s="79" t="s">
        <v>300</v>
      </c>
      <c r="F76" s="81">
        <v>41983</v>
      </c>
      <c r="G76" s="81">
        <v>41983</v>
      </c>
      <c r="H76" s="96" t="s">
        <v>624</v>
      </c>
      <c r="I76" s="70">
        <f t="shared" si="33"/>
        <v>0</v>
      </c>
      <c r="J76" s="18">
        <f t="shared" si="34"/>
        <v>0</v>
      </c>
      <c r="K76" s="19" t="e">
        <f t="shared" si="35"/>
        <v>#DIV/0!</v>
      </c>
      <c r="L76" s="20">
        <f t="shared" si="36"/>
        <v>0</v>
      </c>
      <c r="M76" s="133">
        <v>0</v>
      </c>
      <c r="N76" s="130">
        <f t="shared" si="25"/>
        <v>0</v>
      </c>
      <c r="O76" s="21">
        <v>0</v>
      </c>
      <c r="P76" s="22">
        <v>0</v>
      </c>
      <c r="Q76" s="23">
        <v>0</v>
      </c>
      <c r="R76" s="21">
        <v>0</v>
      </c>
      <c r="S76" s="22">
        <v>0</v>
      </c>
      <c r="T76" s="23">
        <v>0</v>
      </c>
      <c r="U76" s="21">
        <v>0</v>
      </c>
      <c r="V76" s="22">
        <v>0</v>
      </c>
      <c r="W76" s="23">
        <v>0</v>
      </c>
      <c r="X76" s="21">
        <v>0</v>
      </c>
      <c r="Y76" s="22">
        <v>0</v>
      </c>
      <c r="Z76" s="23">
        <v>0</v>
      </c>
      <c r="AA76" s="21">
        <v>0</v>
      </c>
      <c r="AB76" s="22">
        <v>0</v>
      </c>
      <c r="AC76" s="23">
        <v>0</v>
      </c>
      <c r="AD76" s="21">
        <v>0</v>
      </c>
      <c r="AE76" s="22">
        <v>0</v>
      </c>
      <c r="AF76" s="23">
        <v>0</v>
      </c>
      <c r="AG76" s="21">
        <v>0</v>
      </c>
      <c r="AH76" s="22">
        <v>0</v>
      </c>
      <c r="AI76" s="23">
        <v>0</v>
      </c>
      <c r="AJ76" s="21">
        <v>0</v>
      </c>
      <c r="AK76" s="22">
        <v>0</v>
      </c>
      <c r="AL76" s="23">
        <v>0</v>
      </c>
      <c r="AM76" s="21">
        <v>0</v>
      </c>
      <c r="AN76" s="22">
        <v>0</v>
      </c>
      <c r="AO76" s="23">
        <v>0</v>
      </c>
      <c r="AP76" s="21">
        <v>0</v>
      </c>
      <c r="AQ76" s="22">
        <v>0</v>
      </c>
      <c r="AR76" s="23">
        <v>0</v>
      </c>
      <c r="AS76" s="21">
        <v>0</v>
      </c>
      <c r="AT76" s="22">
        <v>0</v>
      </c>
      <c r="AU76" s="23">
        <v>0</v>
      </c>
      <c r="AV76" s="21">
        <v>0</v>
      </c>
      <c r="AW76" s="22">
        <v>0</v>
      </c>
      <c r="AX76" s="23">
        <v>0</v>
      </c>
    </row>
    <row r="77" spans="1:50" x14ac:dyDescent="0.25">
      <c r="A77" s="7">
        <v>72</v>
      </c>
      <c r="B77" s="61" t="s">
        <v>66</v>
      </c>
      <c r="C77" s="55">
        <v>388</v>
      </c>
      <c r="D77" s="79">
        <v>4.4999999999999998E-2</v>
      </c>
      <c r="E77" s="79" t="s">
        <v>300</v>
      </c>
      <c r="F77" s="81">
        <v>41996</v>
      </c>
      <c r="G77" s="81">
        <v>41996</v>
      </c>
      <c r="H77" s="96" t="s">
        <v>625</v>
      </c>
      <c r="I77" s="70">
        <f t="shared" si="33"/>
        <v>0</v>
      </c>
      <c r="J77" s="18">
        <f t="shared" si="34"/>
        <v>0</v>
      </c>
      <c r="K77" s="19" t="e">
        <f t="shared" si="35"/>
        <v>#DIV/0!</v>
      </c>
      <c r="L77" s="20">
        <f t="shared" si="36"/>
        <v>0</v>
      </c>
      <c r="M77" s="133">
        <v>0</v>
      </c>
      <c r="N77" s="130">
        <f t="shared" si="25"/>
        <v>0</v>
      </c>
      <c r="O77" s="21">
        <v>0</v>
      </c>
      <c r="P77" s="22">
        <v>0</v>
      </c>
      <c r="Q77" s="23">
        <v>0</v>
      </c>
      <c r="R77" s="21">
        <v>0</v>
      </c>
      <c r="S77" s="22">
        <v>0</v>
      </c>
      <c r="T77" s="23">
        <v>0</v>
      </c>
      <c r="U77" s="21">
        <v>0</v>
      </c>
      <c r="V77" s="22">
        <v>0</v>
      </c>
      <c r="W77" s="23">
        <v>0</v>
      </c>
      <c r="X77" s="21">
        <v>0</v>
      </c>
      <c r="Y77" s="22">
        <v>0</v>
      </c>
      <c r="Z77" s="23">
        <v>0</v>
      </c>
      <c r="AA77" s="21">
        <v>0</v>
      </c>
      <c r="AB77" s="22">
        <v>0</v>
      </c>
      <c r="AC77" s="23">
        <v>0</v>
      </c>
      <c r="AD77" s="21">
        <v>0</v>
      </c>
      <c r="AE77" s="22">
        <v>0</v>
      </c>
      <c r="AF77" s="23">
        <v>0</v>
      </c>
      <c r="AG77" s="21">
        <v>0</v>
      </c>
      <c r="AH77" s="22">
        <v>0</v>
      </c>
      <c r="AI77" s="23">
        <v>0</v>
      </c>
      <c r="AJ77" s="21">
        <v>0</v>
      </c>
      <c r="AK77" s="22">
        <v>0</v>
      </c>
      <c r="AL77" s="23">
        <v>0</v>
      </c>
      <c r="AM77" s="21">
        <v>0</v>
      </c>
      <c r="AN77" s="22">
        <v>0</v>
      </c>
      <c r="AO77" s="23">
        <v>0</v>
      </c>
      <c r="AP77" s="21">
        <v>0</v>
      </c>
      <c r="AQ77" s="22">
        <v>0</v>
      </c>
      <c r="AR77" s="23">
        <v>0</v>
      </c>
      <c r="AS77" s="21">
        <v>0</v>
      </c>
      <c r="AT77" s="22">
        <v>0</v>
      </c>
      <c r="AU77" s="23">
        <v>0</v>
      </c>
      <c r="AV77" s="21">
        <v>0</v>
      </c>
      <c r="AW77" s="22">
        <v>0</v>
      </c>
      <c r="AX77" s="23">
        <v>0</v>
      </c>
    </row>
    <row r="78" spans="1:50" x14ac:dyDescent="0.25">
      <c r="A78" s="7">
        <v>73</v>
      </c>
      <c r="B78" s="61" t="s">
        <v>733</v>
      </c>
      <c r="C78" s="55">
        <v>389</v>
      </c>
      <c r="D78" s="79">
        <v>4.4999999999999998E-2</v>
      </c>
      <c r="E78" s="79" t="s">
        <v>300</v>
      </c>
      <c r="F78" s="81">
        <v>42010</v>
      </c>
      <c r="G78" s="81">
        <v>42010</v>
      </c>
      <c r="H78" s="96" t="s">
        <v>724</v>
      </c>
      <c r="I78" s="70">
        <f t="shared" si="33"/>
        <v>9822.77</v>
      </c>
      <c r="J78" s="18">
        <f t="shared" si="34"/>
        <v>2383.1</v>
      </c>
      <c r="K78" s="19">
        <f t="shared" si="35"/>
        <v>0.24260977300700309</v>
      </c>
      <c r="L78" s="20">
        <f t="shared" si="36"/>
        <v>1972.61</v>
      </c>
      <c r="M78" s="133">
        <v>238.31</v>
      </c>
      <c r="N78" s="130">
        <f t="shared" si="25"/>
        <v>1734.3</v>
      </c>
      <c r="O78" s="21">
        <v>9822.77</v>
      </c>
      <c r="P78" s="22">
        <v>2383.1</v>
      </c>
      <c r="Q78" s="23">
        <v>1972.61</v>
      </c>
      <c r="R78" s="21">
        <v>0</v>
      </c>
      <c r="S78" s="22">
        <v>0</v>
      </c>
      <c r="T78" s="23">
        <v>0</v>
      </c>
      <c r="U78" s="21">
        <v>0</v>
      </c>
      <c r="V78" s="22">
        <v>0</v>
      </c>
      <c r="W78" s="23">
        <v>0</v>
      </c>
      <c r="X78" s="21">
        <v>0</v>
      </c>
      <c r="Y78" s="22">
        <v>0</v>
      </c>
      <c r="Z78" s="23">
        <v>0</v>
      </c>
      <c r="AA78" s="21">
        <v>0</v>
      </c>
      <c r="AB78" s="22">
        <v>0</v>
      </c>
      <c r="AC78" s="23">
        <v>0</v>
      </c>
      <c r="AD78" s="21">
        <v>0</v>
      </c>
      <c r="AE78" s="22">
        <v>0</v>
      </c>
      <c r="AF78" s="23">
        <v>0</v>
      </c>
      <c r="AG78" s="21">
        <v>0</v>
      </c>
      <c r="AH78" s="22">
        <v>0</v>
      </c>
      <c r="AI78" s="23">
        <v>0</v>
      </c>
      <c r="AJ78" s="21">
        <v>0</v>
      </c>
      <c r="AK78" s="22">
        <v>0</v>
      </c>
      <c r="AL78" s="23">
        <v>0</v>
      </c>
      <c r="AM78" s="21">
        <v>0</v>
      </c>
      <c r="AN78" s="22">
        <v>0</v>
      </c>
      <c r="AO78" s="23">
        <v>0</v>
      </c>
      <c r="AP78" s="21">
        <v>0</v>
      </c>
      <c r="AQ78" s="22">
        <v>0</v>
      </c>
      <c r="AR78" s="23">
        <v>0</v>
      </c>
      <c r="AS78" s="21">
        <v>0</v>
      </c>
      <c r="AT78" s="22">
        <v>0</v>
      </c>
      <c r="AU78" s="23">
        <v>0</v>
      </c>
      <c r="AV78" s="21">
        <v>0</v>
      </c>
      <c r="AW78" s="22">
        <v>0</v>
      </c>
      <c r="AX78" s="23">
        <v>0</v>
      </c>
    </row>
    <row r="79" spans="1:50" x14ac:dyDescent="0.25">
      <c r="A79" s="7">
        <v>74</v>
      </c>
      <c r="B79" s="61" t="s">
        <v>67</v>
      </c>
      <c r="C79" s="55">
        <v>132</v>
      </c>
      <c r="D79" s="91">
        <v>6.492</v>
      </c>
      <c r="E79" s="91" t="s">
        <v>376</v>
      </c>
      <c r="F79" s="74">
        <v>41059</v>
      </c>
      <c r="G79" s="74">
        <v>41059</v>
      </c>
      <c r="H79" s="94" t="s">
        <v>423</v>
      </c>
      <c r="I79" s="70">
        <f t="shared" si="33"/>
        <v>51973758.899999999</v>
      </c>
      <c r="J79" s="18">
        <f t="shared" si="34"/>
        <v>6366763.2496840004</v>
      </c>
      <c r="K79" s="19">
        <f t="shared" si="35"/>
        <v>0.12249957256187603</v>
      </c>
      <c r="L79" s="20">
        <f t="shared" si="36"/>
        <v>4196216.3173820004</v>
      </c>
      <c r="M79" s="133">
        <v>636676.32999999996</v>
      </c>
      <c r="N79" s="130">
        <f t="shared" si="25"/>
        <v>3559539.9873820003</v>
      </c>
      <c r="O79" s="21">
        <v>4801172.7</v>
      </c>
      <c r="P79" s="22">
        <v>663474.06000000006</v>
      </c>
      <c r="Q79" s="23">
        <v>472560.93</v>
      </c>
      <c r="R79" s="21">
        <v>4314549.3</v>
      </c>
      <c r="S79" s="22">
        <v>584750.87</v>
      </c>
      <c r="T79" s="23">
        <v>414320.32</v>
      </c>
      <c r="U79" s="21">
        <v>4776824.7</v>
      </c>
      <c r="V79" s="22">
        <v>622038.11</v>
      </c>
      <c r="W79" s="23">
        <v>468239.94</v>
      </c>
      <c r="X79" s="21">
        <v>4626933</v>
      </c>
      <c r="Y79" s="22">
        <v>602519.22</v>
      </c>
      <c r="Z79" s="23">
        <v>441771.23</v>
      </c>
      <c r="AA79" s="21">
        <v>4600674.5999999996</v>
      </c>
      <c r="AB79" s="22">
        <v>599099.85</v>
      </c>
      <c r="AC79" s="23">
        <v>424078.15</v>
      </c>
      <c r="AD79" s="21">
        <v>2730822</v>
      </c>
      <c r="AE79" s="22">
        <v>341079.67</v>
      </c>
      <c r="AF79" s="23">
        <v>229515.97</v>
      </c>
      <c r="AG79" s="21">
        <v>4797484.8</v>
      </c>
      <c r="AH79" s="22">
        <v>560969.9</v>
      </c>
      <c r="AI79" s="23">
        <v>348753.04913099989</v>
      </c>
      <c r="AJ79" s="21">
        <v>4780106.0999999987</v>
      </c>
      <c r="AK79" s="22">
        <v>546222.72404699901</v>
      </c>
      <c r="AL79" s="23">
        <v>324752.68711499975</v>
      </c>
      <c r="AM79" s="21">
        <v>4650731.100000008</v>
      </c>
      <c r="AN79" s="22">
        <v>519068.09807100054</v>
      </c>
      <c r="AO79" s="23">
        <v>313121.95732799999</v>
      </c>
      <c r="AP79" s="21">
        <v>4473086.0999999978</v>
      </c>
      <c r="AQ79" s="22">
        <v>499241.13962100033</v>
      </c>
      <c r="AR79" s="23">
        <v>255838.90504499976</v>
      </c>
      <c r="AS79" s="21">
        <v>4653016.7999999989</v>
      </c>
      <c r="AT79" s="22">
        <v>519323.20504800015</v>
      </c>
      <c r="AU79" s="23">
        <v>306425.86708200024</v>
      </c>
      <c r="AV79" s="21">
        <v>2768357.6999999983</v>
      </c>
      <c r="AW79" s="22">
        <v>308976.40289700002</v>
      </c>
      <c r="AX79" s="23">
        <v>196837.31168100005</v>
      </c>
    </row>
    <row r="80" spans="1:50" x14ac:dyDescent="0.25">
      <c r="A80" s="7">
        <v>75</v>
      </c>
      <c r="B80" s="61" t="s">
        <v>68</v>
      </c>
      <c r="C80" s="55">
        <v>383</v>
      </c>
      <c r="D80" s="79">
        <v>3.99</v>
      </c>
      <c r="E80" s="79" t="s">
        <v>300</v>
      </c>
      <c r="F80" s="81">
        <v>41919</v>
      </c>
      <c r="G80" s="81">
        <v>41919</v>
      </c>
      <c r="H80" s="96" t="s">
        <v>626</v>
      </c>
      <c r="I80" s="70">
        <f t="shared" si="33"/>
        <v>30999960</v>
      </c>
      <c r="J80" s="18">
        <f t="shared" si="34"/>
        <v>4442859.0453249989</v>
      </c>
      <c r="K80" s="19">
        <f t="shared" si="35"/>
        <v>0.14331821864689498</v>
      </c>
      <c r="L80" s="20">
        <f t="shared" si="36"/>
        <v>3148201.7035190007</v>
      </c>
      <c r="M80" s="133">
        <v>376493.79000000004</v>
      </c>
      <c r="N80" s="130">
        <f t="shared" si="25"/>
        <v>2771707.9135190006</v>
      </c>
      <c r="O80" s="21">
        <v>2685598.8</v>
      </c>
      <c r="P80" s="22">
        <v>439122.26</v>
      </c>
      <c r="Q80" s="23">
        <v>332301.51</v>
      </c>
      <c r="R80" s="21">
        <v>2451930</v>
      </c>
      <c r="S80" s="22">
        <v>392750.15</v>
      </c>
      <c r="T80" s="23">
        <v>296018.8</v>
      </c>
      <c r="U80" s="21">
        <v>2720810.7</v>
      </c>
      <c r="V80" s="22">
        <v>417753.27</v>
      </c>
      <c r="W80" s="23">
        <v>330065.99</v>
      </c>
      <c r="X80" s="21">
        <v>2611036.7999999998</v>
      </c>
      <c r="Y80" s="22">
        <v>400898.59</v>
      </c>
      <c r="Z80" s="23">
        <v>310013.90999999997</v>
      </c>
      <c r="AA80" s="21">
        <v>2059279.8</v>
      </c>
      <c r="AB80" s="22">
        <v>316181.82</v>
      </c>
      <c r="AC80" s="23">
        <v>242226.57</v>
      </c>
      <c r="AD80" s="21">
        <v>2588579.1</v>
      </c>
      <c r="AE80" s="22">
        <v>380262.27</v>
      </c>
      <c r="AF80" s="23">
        <v>270597.74</v>
      </c>
      <c r="AG80" s="21">
        <v>2696304.3</v>
      </c>
      <c r="AH80" s="22">
        <v>369204.95</v>
      </c>
      <c r="AI80" s="23">
        <v>250064.17522800004</v>
      </c>
      <c r="AJ80" s="21">
        <v>2598496.4999999995</v>
      </c>
      <c r="AK80" s="22">
        <v>347185.11736499955</v>
      </c>
      <c r="AL80" s="23">
        <v>228206.60953800046</v>
      </c>
      <c r="AM80" s="21">
        <v>2626813.8000000035</v>
      </c>
      <c r="AN80" s="22">
        <v>342247.57000199991</v>
      </c>
      <c r="AO80" s="23">
        <v>225905.98659599989</v>
      </c>
      <c r="AP80" s="21">
        <v>2743648.4999999972</v>
      </c>
      <c r="AQ80" s="22">
        <v>357469.96306500002</v>
      </c>
      <c r="AR80" s="23">
        <v>202610.21615999992</v>
      </c>
      <c r="AS80" s="21">
        <v>2636822.0999999982</v>
      </c>
      <c r="AT80" s="22">
        <v>343551.55140899977</v>
      </c>
      <c r="AU80" s="23">
        <v>223007.46546900016</v>
      </c>
      <c r="AV80" s="21">
        <v>2580639.6000000015</v>
      </c>
      <c r="AW80" s="22">
        <v>336231.53348399949</v>
      </c>
      <c r="AX80" s="23">
        <v>237182.73052800001</v>
      </c>
    </row>
    <row r="81" spans="1:50" x14ac:dyDescent="0.25">
      <c r="A81" s="7">
        <v>76</v>
      </c>
      <c r="B81" s="61" t="s">
        <v>69</v>
      </c>
      <c r="C81" s="55">
        <v>375</v>
      </c>
      <c r="D81" s="79">
        <v>0.5</v>
      </c>
      <c r="E81" s="79" t="s">
        <v>300</v>
      </c>
      <c r="F81" s="81">
        <v>41803</v>
      </c>
      <c r="G81" s="81">
        <v>41803</v>
      </c>
      <c r="H81" s="96" t="s">
        <v>627</v>
      </c>
      <c r="I81" s="70">
        <f t="shared" si="33"/>
        <v>3035562.4800000004</v>
      </c>
      <c r="J81" s="18">
        <f t="shared" si="34"/>
        <v>527843.516466</v>
      </c>
      <c r="K81" s="19">
        <f t="shared" si="35"/>
        <v>0.17388655972121514</v>
      </c>
      <c r="L81" s="20">
        <f t="shared" si="36"/>
        <v>403153.03144279984</v>
      </c>
      <c r="M81" s="133">
        <v>26392.18</v>
      </c>
      <c r="N81" s="130">
        <f t="shared" si="25"/>
        <v>376760.85144279985</v>
      </c>
      <c r="O81" s="21">
        <v>309154</v>
      </c>
      <c r="P81" s="22">
        <v>60096.45</v>
      </c>
      <c r="Q81" s="23">
        <v>47768.77</v>
      </c>
      <c r="R81" s="21">
        <v>263003.24</v>
      </c>
      <c r="S81" s="22">
        <v>50144.2</v>
      </c>
      <c r="T81" s="23">
        <v>39759.85</v>
      </c>
      <c r="U81" s="21">
        <v>297031.24</v>
      </c>
      <c r="V81" s="22">
        <v>54410.18</v>
      </c>
      <c r="W81" s="23">
        <v>44825.77</v>
      </c>
      <c r="X81" s="21">
        <v>280261.52</v>
      </c>
      <c r="Y81" s="22">
        <v>51338.31</v>
      </c>
      <c r="Z81" s="23">
        <v>41611.269999999997</v>
      </c>
      <c r="AA81" s="21">
        <v>285677.40000000002</v>
      </c>
      <c r="AB81" s="22">
        <v>52330.39</v>
      </c>
      <c r="AC81" s="23">
        <v>41679.919999999998</v>
      </c>
      <c r="AD81" s="21">
        <v>291009.76</v>
      </c>
      <c r="AE81" s="22">
        <v>51130.41</v>
      </c>
      <c r="AF81" s="23">
        <v>38701.94</v>
      </c>
      <c r="AG81" s="21">
        <v>258495.76</v>
      </c>
      <c r="AH81" s="22">
        <v>42519.97</v>
      </c>
      <c r="AI81" s="23">
        <v>31082.15632759998</v>
      </c>
      <c r="AJ81" s="21">
        <v>231859.96000000017</v>
      </c>
      <c r="AK81" s="22">
        <v>37271.488570000009</v>
      </c>
      <c r="AL81" s="23">
        <v>26398.436700799983</v>
      </c>
      <c r="AM81" s="21">
        <v>224426.24000000005</v>
      </c>
      <c r="AN81" s="22">
        <v>35237.163942399995</v>
      </c>
      <c r="AO81" s="23">
        <v>25158.394363200012</v>
      </c>
      <c r="AP81" s="21">
        <v>169886.52000000002</v>
      </c>
      <c r="AQ81" s="22">
        <v>26673.882505200032</v>
      </c>
      <c r="AR81" s="23">
        <v>17265.896899600011</v>
      </c>
      <c r="AS81" s="21">
        <v>200255.60000000006</v>
      </c>
      <c r="AT81" s="22">
        <v>31442.131756000032</v>
      </c>
      <c r="AU81" s="23">
        <v>22358.76770559997</v>
      </c>
      <c r="AV81" s="21">
        <v>224501.24000000011</v>
      </c>
      <c r="AW81" s="22">
        <v>35248.93969240001</v>
      </c>
      <c r="AX81" s="23">
        <v>26541.859446000017</v>
      </c>
    </row>
    <row r="82" spans="1:50" x14ac:dyDescent="0.25">
      <c r="A82" s="7">
        <v>77</v>
      </c>
      <c r="B82" s="61" t="s">
        <v>729</v>
      </c>
      <c r="C82" s="55">
        <v>392</v>
      </c>
      <c r="D82" s="79">
        <v>0.1</v>
      </c>
      <c r="E82" s="79" t="s">
        <v>300</v>
      </c>
      <c r="F82" s="81">
        <v>42003</v>
      </c>
      <c r="G82" s="81">
        <v>42003</v>
      </c>
      <c r="H82" s="96" t="s">
        <v>728</v>
      </c>
      <c r="I82" s="70">
        <f t="shared" si="33"/>
        <v>27996.858800000002</v>
      </c>
      <c r="J82" s="18">
        <f t="shared" si="34"/>
        <v>5610.5561695160013</v>
      </c>
      <c r="K82" s="19">
        <f t="shared" si="35"/>
        <v>0.20039948801384821</v>
      </c>
      <c r="L82" s="20">
        <f t="shared" si="36"/>
        <v>4438.0474742759998</v>
      </c>
      <c r="M82" s="133">
        <v>301.55</v>
      </c>
      <c r="N82" s="130">
        <f t="shared" si="25"/>
        <v>4136.4974742759996</v>
      </c>
      <c r="O82" s="21">
        <v>277.58</v>
      </c>
      <c r="P82" s="22">
        <v>61.16</v>
      </c>
      <c r="Q82" s="23">
        <v>49.68</v>
      </c>
      <c r="R82" s="21">
        <v>1660.98</v>
      </c>
      <c r="S82" s="22">
        <v>358.95</v>
      </c>
      <c r="T82" s="23">
        <v>288.64</v>
      </c>
      <c r="U82" s="21">
        <v>3053.96</v>
      </c>
      <c r="V82" s="22">
        <v>634.12</v>
      </c>
      <c r="W82" s="23">
        <v>524.66999999999996</v>
      </c>
      <c r="X82" s="21">
        <v>12233.72</v>
      </c>
      <c r="Y82" s="22">
        <v>2540.21</v>
      </c>
      <c r="Z82" s="23">
        <v>2106.4899999999998</v>
      </c>
      <c r="AA82" s="21">
        <v>139.49</v>
      </c>
      <c r="AB82" s="22">
        <v>28.96</v>
      </c>
      <c r="AC82" s="23">
        <v>26.72</v>
      </c>
      <c r="AD82" s="21">
        <v>3443.13</v>
      </c>
      <c r="AE82" s="22">
        <v>685.73</v>
      </c>
      <c r="AF82" s="23">
        <v>563.20000000000005</v>
      </c>
      <c r="AG82" s="21">
        <v>2393.9</v>
      </c>
      <c r="AH82" s="22">
        <v>446.34</v>
      </c>
      <c r="AI82" s="23">
        <v>315.63093394400005</v>
      </c>
      <c r="AJ82" s="21">
        <v>443.49200000000224</v>
      </c>
      <c r="AK82" s="22">
        <v>80.808677320000086</v>
      </c>
      <c r="AL82" s="23">
        <v>55.593210679999984</v>
      </c>
      <c r="AM82" s="21">
        <v>719.70360000000005</v>
      </c>
      <c r="AN82" s="22">
        <v>128.085649692</v>
      </c>
      <c r="AO82" s="23">
        <v>102.97009566400001</v>
      </c>
      <c r="AP82" s="21">
        <v>2081.3643999999999</v>
      </c>
      <c r="AQ82" s="22">
        <v>370.42042226799998</v>
      </c>
      <c r="AR82" s="23">
        <v>193.24560280399999</v>
      </c>
      <c r="AS82" s="21">
        <v>0</v>
      </c>
      <c r="AT82" s="22">
        <v>0</v>
      </c>
      <c r="AU82" s="23">
        <v>0</v>
      </c>
      <c r="AV82" s="21">
        <v>1549.5388</v>
      </c>
      <c r="AW82" s="22">
        <v>275.77142023600072</v>
      </c>
      <c r="AX82" s="23">
        <v>211.20763118399992</v>
      </c>
    </row>
    <row r="83" spans="1:50" x14ac:dyDescent="0.25">
      <c r="A83" s="7">
        <v>78</v>
      </c>
      <c r="B83" s="61" t="s">
        <v>734</v>
      </c>
      <c r="C83" s="55">
        <v>404</v>
      </c>
      <c r="D83" s="79">
        <v>4.4999999999999998E-2</v>
      </c>
      <c r="E83" s="79" t="s">
        <v>300</v>
      </c>
      <c r="F83" s="81">
        <v>42143</v>
      </c>
      <c r="G83" s="81">
        <v>42143</v>
      </c>
      <c r="H83" s="96" t="s">
        <v>732</v>
      </c>
      <c r="I83" s="70">
        <f t="shared" si="33"/>
        <v>5.8599999999999994</v>
      </c>
      <c r="J83" s="18">
        <f t="shared" si="34"/>
        <v>1.34</v>
      </c>
      <c r="K83" s="19">
        <f t="shared" si="35"/>
        <v>0.22866894197952223</v>
      </c>
      <c r="L83" s="20">
        <f t="shared" si="36"/>
        <v>1.026776336</v>
      </c>
      <c r="M83" s="133">
        <v>0.13</v>
      </c>
      <c r="N83" s="130">
        <f t="shared" si="25"/>
        <v>0.89677633599999995</v>
      </c>
      <c r="O83" s="21">
        <v>0</v>
      </c>
      <c r="P83" s="22">
        <v>0</v>
      </c>
      <c r="Q83" s="23">
        <v>0</v>
      </c>
      <c r="R83" s="21">
        <v>0</v>
      </c>
      <c r="S83" s="22">
        <v>0</v>
      </c>
      <c r="T83" s="23">
        <v>0</v>
      </c>
      <c r="U83" s="21">
        <v>0</v>
      </c>
      <c r="V83" s="22">
        <v>0</v>
      </c>
      <c r="W83" s="23">
        <v>0</v>
      </c>
      <c r="X83" s="21">
        <v>0</v>
      </c>
      <c r="Y83" s="22">
        <v>0</v>
      </c>
      <c r="Z83" s="23">
        <v>0</v>
      </c>
      <c r="AA83" s="21">
        <v>5.43</v>
      </c>
      <c r="AB83" s="22">
        <v>1.25</v>
      </c>
      <c r="AC83" s="23">
        <v>0.96</v>
      </c>
      <c r="AD83" s="21">
        <v>0</v>
      </c>
      <c r="AE83" s="22">
        <v>0</v>
      </c>
      <c r="AF83" s="23">
        <v>0</v>
      </c>
      <c r="AG83" s="21">
        <v>0.43</v>
      </c>
      <c r="AH83" s="22">
        <v>0.09</v>
      </c>
      <c r="AI83" s="23">
        <v>6.6776336000000075E-2</v>
      </c>
      <c r="AJ83" s="21">
        <v>0</v>
      </c>
      <c r="AK83" s="22">
        <v>0</v>
      </c>
      <c r="AL83" s="23">
        <v>0</v>
      </c>
      <c r="AM83" s="21">
        <v>0</v>
      </c>
      <c r="AN83" s="22">
        <v>0</v>
      </c>
      <c r="AO83" s="23">
        <v>0</v>
      </c>
      <c r="AP83" s="21">
        <v>0</v>
      </c>
      <c r="AQ83" s="22">
        <v>0</v>
      </c>
      <c r="AR83" s="23">
        <v>0</v>
      </c>
      <c r="AS83" s="21">
        <v>0</v>
      </c>
      <c r="AT83" s="22">
        <v>0</v>
      </c>
      <c r="AU83" s="23">
        <v>0</v>
      </c>
      <c r="AV83" s="21">
        <v>0</v>
      </c>
      <c r="AW83" s="22">
        <v>0</v>
      </c>
      <c r="AX83" s="23">
        <v>0</v>
      </c>
    </row>
    <row r="84" spans="1:50" x14ac:dyDescent="0.25">
      <c r="A84" s="7">
        <v>79</v>
      </c>
      <c r="B84" s="61" t="s">
        <v>70</v>
      </c>
      <c r="C84" s="55">
        <v>386</v>
      </c>
      <c r="D84" s="79">
        <v>3.99</v>
      </c>
      <c r="E84" s="79" t="s">
        <v>300</v>
      </c>
      <c r="F84" s="81">
        <v>41969</v>
      </c>
      <c r="G84" s="81">
        <v>41969</v>
      </c>
      <c r="H84" s="96" t="s">
        <v>628</v>
      </c>
      <c r="I84" s="70">
        <f t="shared" si="33"/>
        <v>31146661.199999999</v>
      </c>
      <c r="J84" s="18">
        <f t="shared" si="34"/>
        <v>4462919.3584110001</v>
      </c>
      <c r="K84" s="19">
        <f t="shared" si="35"/>
        <v>0.14328724770059784</v>
      </c>
      <c r="L84" s="20">
        <f t="shared" si="36"/>
        <v>3162639.846101</v>
      </c>
      <c r="M84" s="133">
        <v>383343.98</v>
      </c>
      <c r="N84" s="130">
        <f t="shared" si="25"/>
        <v>2779295.866101</v>
      </c>
      <c r="O84" s="21">
        <v>2743440.9</v>
      </c>
      <c r="P84" s="22">
        <v>448580.02</v>
      </c>
      <c r="Q84" s="23">
        <v>339500.88</v>
      </c>
      <c r="R84" s="21">
        <v>2478063.2999999998</v>
      </c>
      <c r="S84" s="22">
        <v>396936.18</v>
      </c>
      <c r="T84" s="23">
        <v>299215.3</v>
      </c>
      <c r="U84" s="21">
        <v>2692737.3</v>
      </c>
      <c r="V84" s="22">
        <v>413442.89</v>
      </c>
      <c r="W84" s="23">
        <v>326590.40000000002</v>
      </c>
      <c r="X84" s="21">
        <v>2612546.7000000002</v>
      </c>
      <c r="Y84" s="22">
        <v>401130.42</v>
      </c>
      <c r="Z84" s="23">
        <v>310306.15999999997</v>
      </c>
      <c r="AA84" s="21">
        <v>1980567</v>
      </c>
      <c r="AB84" s="22">
        <v>304096.26</v>
      </c>
      <c r="AC84" s="23">
        <v>233945.62</v>
      </c>
      <c r="AD84" s="21">
        <v>2621210.7000000002</v>
      </c>
      <c r="AE84" s="22">
        <v>385055.85</v>
      </c>
      <c r="AF84" s="23">
        <v>273734.53999999998</v>
      </c>
      <c r="AG84" s="21">
        <v>2697179.4</v>
      </c>
      <c r="AH84" s="22">
        <v>369324.78</v>
      </c>
      <c r="AI84" s="23">
        <v>250326.47276099987</v>
      </c>
      <c r="AJ84" s="21">
        <v>2641815.0000000014</v>
      </c>
      <c r="AK84" s="22">
        <v>352972.90214999986</v>
      </c>
      <c r="AL84" s="23">
        <v>231377.87420999978</v>
      </c>
      <c r="AM84" s="21">
        <v>2633103.3000000026</v>
      </c>
      <c r="AN84" s="22">
        <v>343067.02895699989</v>
      </c>
      <c r="AO84" s="23">
        <v>226479.56016300019</v>
      </c>
      <c r="AP84" s="21">
        <v>2720934.2999999984</v>
      </c>
      <c r="AQ84" s="22">
        <v>354510.52994699992</v>
      </c>
      <c r="AR84" s="23">
        <v>201023.95603200013</v>
      </c>
      <c r="AS84" s="21">
        <v>2620752.3000000003</v>
      </c>
      <c r="AT84" s="22">
        <v>341457.81716700009</v>
      </c>
      <c r="AU84" s="23">
        <v>221559.89788500013</v>
      </c>
      <c r="AV84" s="21">
        <v>2704311.0000000005</v>
      </c>
      <c r="AW84" s="22">
        <v>352344.68019000033</v>
      </c>
      <c r="AX84" s="23">
        <v>248579.18504999997</v>
      </c>
    </row>
    <row r="85" spans="1:50" x14ac:dyDescent="0.25">
      <c r="A85" s="7">
        <v>80</v>
      </c>
      <c r="B85" s="61" t="s">
        <v>71</v>
      </c>
      <c r="C85" s="55">
        <v>384</v>
      </c>
      <c r="D85" s="79">
        <v>1</v>
      </c>
      <c r="E85" s="79" t="s">
        <v>300</v>
      </c>
      <c r="F85" s="81">
        <v>41885</v>
      </c>
      <c r="G85" s="81">
        <v>41941</v>
      </c>
      <c r="H85" s="96" t="s">
        <v>629</v>
      </c>
      <c r="I85" s="70">
        <f t="shared" si="33"/>
        <v>2501763.4</v>
      </c>
      <c r="J85" s="18">
        <f t="shared" si="34"/>
        <v>414277.58316700003</v>
      </c>
      <c r="K85" s="19">
        <f t="shared" si="35"/>
        <v>0.16559422972092408</v>
      </c>
      <c r="L85" s="20">
        <f t="shared" si="36"/>
        <v>307324.59247399995</v>
      </c>
      <c r="M85" s="133">
        <v>20713.88</v>
      </c>
      <c r="N85" s="130">
        <f t="shared" si="25"/>
        <v>286610.71247399994</v>
      </c>
      <c r="O85" s="21">
        <v>226174.4</v>
      </c>
      <c r="P85" s="22">
        <v>42710.77</v>
      </c>
      <c r="Q85" s="23">
        <v>33762</v>
      </c>
      <c r="R85" s="21">
        <v>213574.8</v>
      </c>
      <c r="S85" s="22">
        <v>39556.19</v>
      </c>
      <c r="T85" s="23">
        <v>31128.49</v>
      </c>
      <c r="U85" s="21">
        <v>232157.5</v>
      </c>
      <c r="V85" s="22">
        <v>41312.43</v>
      </c>
      <c r="W85" s="23">
        <v>33932.43</v>
      </c>
      <c r="X85" s="21">
        <v>172.9</v>
      </c>
      <c r="Y85" s="22">
        <v>30.77</v>
      </c>
      <c r="Z85" s="23">
        <v>26.43</v>
      </c>
      <c r="AA85" s="21">
        <v>102938</v>
      </c>
      <c r="AB85" s="22">
        <v>18317.82</v>
      </c>
      <c r="AC85" s="23">
        <v>14383.53</v>
      </c>
      <c r="AD85" s="21">
        <v>312613.59999999998</v>
      </c>
      <c r="AE85" s="22">
        <v>53360.02</v>
      </c>
      <c r="AF85" s="23">
        <v>39838.620000000003</v>
      </c>
      <c r="AG85" s="21">
        <v>350238</v>
      </c>
      <c r="AH85" s="22">
        <v>55964.53</v>
      </c>
      <c r="AI85" s="23">
        <v>40213.547902999977</v>
      </c>
      <c r="AJ85" s="21">
        <v>206410.70000000004</v>
      </c>
      <c r="AK85" s="22">
        <v>32233.094911999979</v>
      </c>
      <c r="AL85" s="23">
        <v>22852.192986000013</v>
      </c>
      <c r="AM85" s="21">
        <v>416326.89999999997</v>
      </c>
      <c r="AN85" s="22">
        <v>63502.342057000031</v>
      </c>
      <c r="AO85" s="23">
        <v>44940.156478999954</v>
      </c>
      <c r="AP85" s="21">
        <v>301851.89999999991</v>
      </c>
      <c r="AQ85" s="22">
        <v>46041.470307000018</v>
      </c>
      <c r="AR85" s="23">
        <v>31307.611599000014</v>
      </c>
      <c r="AS85" s="21">
        <v>134840.49999999994</v>
      </c>
      <c r="AT85" s="22">
        <v>20567.221464999995</v>
      </c>
      <c r="AU85" s="23">
        <v>14456.676518000004</v>
      </c>
      <c r="AV85" s="21">
        <v>4464.2</v>
      </c>
      <c r="AW85" s="22">
        <v>680.92442599999993</v>
      </c>
      <c r="AX85" s="23">
        <v>482.90698900000001</v>
      </c>
    </row>
    <row r="86" spans="1:50" x14ac:dyDescent="0.25">
      <c r="A86" s="7">
        <v>81</v>
      </c>
      <c r="B86" s="61" t="s">
        <v>72</v>
      </c>
      <c r="C86" s="55">
        <v>157</v>
      </c>
      <c r="D86" s="91">
        <v>0.6</v>
      </c>
      <c r="E86" s="91" t="s">
        <v>376</v>
      </c>
      <c r="F86" s="74">
        <v>36893</v>
      </c>
      <c r="G86" s="74">
        <v>39417</v>
      </c>
      <c r="H86" s="94" t="s">
        <v>424</v>
      </c>
      <c r="I86" s="70">
        <f t="shared" si="33"/>
        <v>1247852.6686239999</v>
      </c>
      <c r="J86" s="18">
        <f t="shared" si="34"/>
        <v>169125.9955119651</v>
      </c>
      <c r="K86" s="19">
        <f t="shared" si="35"/>
        <v>0.135533624893762</v>
      </c>
      <c r="L86" s="20">
        <f t="shared" si="36"/>
        <v>122113.53157420288</v>
      </c>
      <c r="M86" s="133">
        <v>8456.3100000000013</v>
      </c>
      <c r="N86" s="130">
        <f t="shared" si="25"/>
        <v>113657.22157420288</v>
      </c>
      <c r="O86" s="21">
        <v>227065.61</v>
      </c>
      <c r="P86" s="22">
        <v>33349.129999999997</v>
      </c>
      <c r="Q86" s="23">
        <v>24361.759999999998</v>
      </c>
      <c r="R86" s="21">
        <v>220474.27</v>
      </c>
      <c r="S86" s="22">
        <v>31759.32</v>
      </c>
      <c r="T86" s="23">
        <v>22921.24</v>
      </c>
      <c r="U86" s="21">
        <v>254348.91</v>
      </c>
      <c r="V86" s="22">
        <v>35201.89</v>
      </c>
      <c r="W86" s="23">
        <v>27067.17</v>
      </c>
      <c r="X86" s="21">
        <v>204752.84</v>
      </c>
      <c r="Y86" s="22">
        <v>28337.79</v>
      </c>
      <c r="Z86" s="23">
        <v>21446.33</v>
      </c>
      <c r="AA86" s="21">
        <v>0</v>
      </c>
      <c r="AB86" s="22">
        <v>0</v>
      </c>
      <c r="AC86" s="23">
        <v>0</v>
      </c>
      <c r="AD86" s="21">
        <v>0</v>
      </c>
      <c r="AE86" s="22">
        <v>0</v>
      </c>
      <c r="AF86" s="23">
        <v>0</v>
      </c>
      <c r="AG86" s="21">
        <v>0</v>
      </c>
      <c r="AH86" s="22">
        <v>0</v>
      </c>
      <c r="AI86" s="23">
        <v>0</v>
      </c>
      <c r="AJ86" s="21">
        <v>0</v>
      </c>
      <c r="AK86" s="22">
        <v>0</v>
      </c>
      <c r="AL86" s="23">
        <v>0</v>
      </c>
      <c r="AM86" s="21">
        <v>0</v>
      </c>
      <c r="AN86" s="22">
        <v>0</v>
      </c>
      <c r="AO86" s="23">
        <v>0</v>
      </c>
      <c r="AP86" s="21">
        <v>0</v>
      </c>
      <c r="AQ86" s="22">
        <v>0</v>
      </c>
      <c r="AR86" s="23">
        <v>0</v>
      </c>
      <c r="AS86" s="21">
        <v>124522.93267200004</v>
      </c>
      <c r="AT86" s="22">
        <v>14772.155502879366</v>
      </c>
      <c r="AU86" s="23">
        <v>9011.968825235519</v>
      </c>
      <c r="AV86" s="21">
        <v>216688.10595199995</v>
      </c>
      <c r="AW86" s="22">
        <v>25705.710009085742</v>
      </c>
      <c r="AX86" s="23">
        <v>17305.062748967357</v>
      </c>
    </row>
    <row r="87" spans="1:50" x14ac:dyDescent="0.25">
      <c r="A87" s="7">
        <v>82</v>
      </c>
      <c r="B87" s="61" t="s">
        <v>73</v>
      </c>
      <c r="C87" s="55">
        <v>166</v>
      </c>
      <c r="D87" s="91">
        <v>1</v>
      </c>
      <c r="E87" s="91" t="s">
        <v>300</v>
      </c>
      <c r="F87" s="74">
        <v>36815</v>
      </c>
      <c r="G87" s="74">
        <v>39479</v>
      </c>
      <c r="H87" s="94" t="s">
        <v>425</v>
      </c>
      <c r="I87" s="70">
        <f t="shared" si="33"/>
        <v>1747055.5618603474</v>
      </c>
      <c r="J87" s="18">
        <f t="shared" si="34"/>
        <v>299691.23936735903</v>
      </c>
      <c r="K87" s="19">
        <f t="shared" si="35"/>
        <v>0.17154076029970886</v>
      </c>
      <c r="L87" s="20">
        <f t="shared" si="36"/>
        <v>227733.72020625198</v>
      </c>
      <c r="M87" s="133">
        <v>14984.560000000001</v>
      </c>
      <c r="N87" s="130">
        <f t="shared" si="25"/>
        <v>212749.16020625198</v>
      </c>
      <c r="O87" s="21">
        <v>358001.48</v>
      </c>
      <c r="P87" s="22">
        <v>67605</v>
      </c>
      <c r="Q87" s="23">
        <v>53144.88</v>
      </c>
      <c r="R87" s="21">
        <v>303449.71999999997</v>
      </c>
      <c r="S87" s="22">
        <v>56201.919999999998</v>
      </c>
      <c r="T87" s="23">
        <v>44126.76</v>
      </c>
      <c r="U87" s="21">
        <v>248985.06</v>
      </c>
      <c r="V87" s="22">
        <v>44306.89</v>
      </c>
      <c r="W87" s="23">
        <v>36270.28</v>
      </c>
      <c r="X87" s="21">
        <v>156093.18</v>
      </c>
      <c r="Y87" s="22">
        <v>27776.78</v>
      </c>
      <c r="Z87" s="23">
        <v>22585.94</v>
      </c>
      <c r="AA87" s="21">
        <v>0</v>
      </c>
      <c r="AB87" s="22">
        <v>0</v>
      </c>
      <c r="AC87" s="23">
        <v>0</v>
      </c>
      <c r="AD87" s="21">
        <v>0</v>
      </c>
      <c r="AE87" s="22">
        <v>0</v>
      </c>
      <c r="AF87" s="23">
        <v>0</v>
      </c>
      <c r="AG87" s="21">
        <v>0</v>
      </c>
      <c r="AH87" s="22">
        <v>0</v>
      </c>
      <c r="AI87" s="23">
        <v>0</v>
      </c>
      <c r="AJ87" s="21">
        <v>0</v>
      </c>
      <c r="AK87" s="22">
        <v>0</v>
      </c>
      <c r="AL87" s="23">
        <v>0</v>
      </c>
      <c r="AM87" s="21">
        <v>0</v>
      </c>
      <c r="AN87" s="22">
        <v>0</v>
      </c>
      <c r="AO87" s="23">
        <v>0</v>
      </c>
      <c r="AP87" s="21">
        <v>172162.83019078695</v>
      </c>
      <c r="AQ87" s="22">
        <v>26259.996489000787</v>
      </c>
      <c r="AR87" s="23">
        <v>15905.655237440711</v>
      </c>
      <c r="AS87" s="21">
        <v>228874.58309855824</v>
      </c>
      <c r="AT87" s="22">
        <v>34910.240160023131</v>
      </c>
      <c r="AU87" s="23">
        <v>24204.743284714878</v>
      </c>
      <c r="AV87" s="21">
        <v>279488.70857100241</v>
      </c>
      <c r="AW87" s="22">
        <v>42630.412718335094</v>
      </c>
      <c r="AX87" s="23">
        <v>31495.461684096412</v>
      </c>
    </row>
    <row r="88" spans="1:50" x14ac:dyDescent="0.25">
      <c r="A88" s="7">
        <v>83</v>
      </c>
      <c r="B88" s="61" t="s">
        <v>74</v>
      </c>
      <c r="C88" s="55">
        <v>170</v>
      </c>
      <c r="D88" s="91">
        <v>0.72699999999999998</v>
      </c>
      <c r="E88" s="91" t="s">
        <v>300</v>
      </c>
      <c r="F88" s="74">
        <v>40961</v>
      </c>
      <c r="G88" s="74">
        <v>40961</v>
      </c>
      <c r="H88" s="94" t="s">
        <v>426</v>
      </c>
      <c r="I88" s="70">
        <f t="shared" si="33"/>
        <v>2732738.0999999996</v>
      </c>
      <c r="J88" s="18">
        <f t="shared" si="34"/>
        <v>470515.43359400006</v>
      </c>
      <c r="K88" s="19">
        <f t="shared" si="35"/>
        <v>0.17217728753223741</v>
      </c>
      <c r="L88" s="20">
        <f t="shared" si="36"/>
        <v>358422.11141100002</v>
      </c>
      <c r="M88" s="133">
        <v>23525.789999999997</v>
      </c>
      <c r="N88" s="130">
        <f t="shared" si="25"/>
        <v>334896.32141100004</v>
      </c>
      <c r="O88" s="21">
        <v>360236.79999999999</v>
      </c>
      <c r="P88" s="22">
        <v>69125.84</v>
      </c>
      <c r="Q88" s="23">
        <v>54788.29</v>
      </c>
      <c r="R88" s="21">
        <v>345247.7</v>
      </c>
      <c r="S88" s="22">
        <v>64975.62</v>
      </c>
      <c r="T88" s="23">
        <v>51350.400000000001</v>
      </c>
      <c r="U88" s="21">
        <v>380237.1</v>
      </c>
      <c r="V88" s="22">
        <v>68754.47</v>
      </c>
      <c r="W88" s="23">
        <v>56491.34</v>
      </c>
      <c r="X88" s="21">
        <v>352497.3</v>
      </c>
      <c r="Y88" s="22">
        <v>63738.559999999998</v>
      </c>
      <c r="Z88" s="23">
        <v>51523.03</v>
      </c>
      <c r="AA88" s="21">
        <v>76732.100000000006</v>
      </c>
      <c r="AB88" s="22">
        <v>13874.7</v>
      </c>
      <c r="AC88" s="23">
        <v>11049.42</v>
      </c>
      <c r="AD88" s="21">
        <v>52292.5</v>
      </c>
      <c r="AE88" s="22">
        <v>9069.61</v>
      </c>
      <c r="AF88" s="23">
        <v>6868.35</v>
      </c>
      <c r="AG88" s="21">
        <v>45538</v>
      </c>
      <c r="AH88" s="22">
        <v>7394.01</v>
      </c>
      <c r="AI88" s="23">
        <v>5427.2911639999948</v>
      </c>
      <c r="AJ88" s="21">
        <v>149.5</v>
      </c>
      <c r="AK88" s="22">
        <v>23.721164999999999</v>
      </c>
      <c r="AL88" s="23">
        <v>15.520884000000001</v>
      </c>
      <c r="AM88" s="21">
        <v>52838.899999999972</v>
      </c>
      <c r="AN88" s="22">
        <v>8189.5011110000005</v>
      </c>
      <c r="AO88" s="23">
        <v>5847.9166730000034</v>
      </c>
      <c r="AP88" s="21">
        <v>315465.39999999997</v>
      </c>
      <c r="AQ88" s="22">
        <v>48893.982346000019</v>
      </c>
      <c r="AR88" s="23">
        <v>30102.893668999997</v>
      </c>
      <c r="AS88" s="21">
        <v>360885.90000000014</v>
      </c>
      <c r="AT88" s="22">
        <v>55933.705640999986</v>
      </c>
      <c r="AU88" s="23">
        <v>39416.845761999954</v>
      </c>
      <c r="AV88" s="21">
        <v>390616.89999999967</v>
      </c>
      <c r="AW88" s="22">
        <v>60541.713330999999</v>
      </c>
      <c r="AX88" s="23">
        <v>45540.813259000046</v>
      </c>
    </row>
    <row r="89" spans="1:50" x14ac:dyDescent="0.25">
      <c r="A89" s="7">
        <v>84</v>
      </c>
      <c r="B89" s="61" t="s">
        <v>651</v>
      </c>
      <c r="C89" s="55">
        <v>370</v>
      </c>
      <c r="D89" s="79">
        <v>0.08</v>
      </c>
      <c r="E89" s="79" t="s">
        <v>300</v>
      </c>
      <c r="F89" s="81">
        <v>41667</v>
      </c>
      <c r="G89" s="81">
        <v>41667</v>
      </c>
      <c r="H89" s="96" t="s">
        <v>631</v>
      </c>
      <c r="I89" s="70">
        <f t="shared" si="33"/>
        <v>486341.98919999989</v>
      </c>
      <c r="J89" s="18">
        <f t="shared" si="34"/>
        <v>103420.594117488</v>
      </c>
      <c r="K89" s="19">
        <f t="shared" si="35"/>
        <v>0.2126499385496366</v>
      </c>
      <c r="L89" s="20">
        <f t="shared" si="36"/>
        <v>82575.25550677201</v>
      </c>
      <c r="M89" s="133">
        <v>5171.05</v>
      </c>
      <c r="N89" s="130">
        <f t="shared" si="25"/>
        <v>77404.205506772007</v>
      </c>
      <c r="O89" s="21">
        <v>29517.96</v>
      </c>
      <c r="P89" s="22">
        <v>7161.35</v>
      </c>
      <c r="Q89" s="23">
        <v>5985.15</v>
      </c>
      <c r="R89" s="21">
        <v>26963.919999999998</v>
      </c>
      <c r="S89" s="22">
        <v>6426.58</v>
      </c>
      <c r="T89" s="23">
        <v>5362.25</v>
      </c>
      <c r="U89" s="21">
        <v>30738.93</v>
      </c>
      <c r="V89" s="22">
        <v>7064.11</v>
      </c>
      <c r="W89" s="23">
        <v>6077.92</v>
      </c>
      <c r="X89" s="21">
        <v>28937.86</v>
      </c>
      <c r="Y89" s="22">
        <v>6650.21</v>
      </c>
      <c r="Z89" s="23">
        <v>5643.22</v>
      </c>
      <c r="AA89" s="21">
        <v>29491.9</v>
      </c>
      <c r="AB89" s="22">
        <v>6777.53</v>
      </c>
      <c r="AC89" s="23">
        <v>5676.52</v>
      </c>
      <c r="AD89" s="21">
        <v>24381.68</v>
      </c>
      <c r="AE89" s="22">
        <v>5394.93</v>
      </c>
      <c r="AF89" s="23">
        <v>4344.41</v>
      </c>
      <c r="AG89" s="21">
        <v>55200.62</v>
      </c>
      <c r="AH89" s="22">
        <v>11507.12</v>
      </c>
      <c r="AI89" s="23">
        <v>9066.530401283997</v>
      </c>
      <c r="AJ89" s="21">
        <v>55215.473200000051</v>
      </c>
      <c r="AK89" s="22">
        <v>11274.447472708007</v>
      </c>
      <c r="AL89" s="23">
        <v>8728.4607386160023</v>
      </c>
      <c r="AM89" s="21">
        <v>52858.714799999958</v>
      </c>
      <c r="AN89" s="22">
        <v>10568.042849964011</v>
      </c>
      <c r="AO89" s="23">
        <v>8234.3554552400055</v>
      </c>
      <c r="AP89" s="21">
        <v>49958.30000000001</v>
      </c>
      <c r="AQ89" s="22">
        <v>9988.1629189999949</v>
      </c>
      <c r="AR89" s="23">
        <v>7160.9576622839968</v>
      </c>
      <c r="AS89" s="21">
        <v>50243.25439999994</v>
      </c>
      <c r="AT89" s="22">
        <v>10045.133852191988</v>
      </c>
      <c r="AU89" s="23">
        <v>7753.0419899840108</v>
      </c>
      <c r="AV89" s="21">
        <v>52833.376799999947</v>
      </c>
      <c r="AW89" s="22">
        <v>10562.977023624004</v>
      </c>
      <c r="AX89" s="23">
        <v>8542.4392593640041</v>
      </c>
    </row>
    <row r="90" spans="1:50" x14ac:dyDescent="0.25">
      <c r="A90" s="7">
        <v>85</v>
      </c>
      <c r="B90" s="61" t="s">
        <v>651</v>
      </c>
      <c r="C90" s="55">
        <v>174</v>
      </c>
      <c r="D90" s="91">
        <v>0.99</v>
      </c>
      <c r="E90" s="91" t="s">
        <v>300</v>
      </c>
      <c r="F90" s="74">
        <v>41523</v>
      </c>
      <c r="G90" s="74">
        <v>41563</v>
      </c>
      <c r="H90" s="94" t="s">
        <v>630</v>
      </c>
      <c r="I90" s="70">
        <f t="shared" si="33"/>
        <v>6151445.2000000011</v>
      </c>
      <c r="J90" s="18">
        <f t="shared" si="34"/>
        <v>1020597.3416128003</v>
      </c>
      <c r="K90" s="19">
        <f t="shared" si="35"/>
        <v>0.16591179933014766</v>
      </c>
      <c r="L90" s="20">
        <f t="shared" si="36"/>
        <v>762073.69768199965</v>
      </c>
      <c r="M90" s="133">
        <v>51029.88</v>
      </c>
      <c r="N90" s="130">
        <f t="shared" si="25"/>
        <v>711043.81768199964</v>
      </c>
      <c r="O90" s="21">
        <v>431047.52</v>
      </c>
      <c r="P90" s="22">
        <v>81399.009999999995</v>
      </c>
      <c r="Q90" s="23">
        <v>64257.26</v>
      </c>
      <c r="R90" s="21">
        <v>436693.48</v>
      </c>
      <c r="S90" s="22">
        <v>80880</v>
      </c>
      <c r="T90" s="23">
        <v>63660.26</v>
      </c>
      <c r="U90" s="21">
        <v>579271.16</v>
      </c>
      <c r="V90" s="22">
        <v>103081.3</v>
      </c>
      <c r="W90" s="23">
        <v>84482.559999999998</v>
      </c>
      <c r="X90" s="21">
        <v>516412.72</v>
      </c>
      <c r="Y90" s="22">
        <v>91895.64</v>
      </c>
      <c r="Z90" s="23">
        <v>74914.19</v>
      </c>
      <c r="AA90" s="21">
        <v>303782.03999999998</v>
      </c>
      <c r="AB90" s="22">
        <v>54058.01</v>
      </c>
      <c r="AC90" s="23">
        <v>42000.89</v>
      </c>
      <c r="AD90" s="21">
        <v>581954.68000000005</v>
      </c>
      <c r="AE90" s="22">
        <v>99333.84</v>
      </c>
      <c r="AF90" s="23">
        <v>74520.17</v>
      </c>
      <c r="AG90" s="21">
        <v>577417.64</v>
      </c>
      <c r="AH90" s="22">
        <v>92265.56</v>
      </c>
      <c r="AI90" s="23">
        <v>66756.701356399877</v>
      </c>
      <c r="AJ90" s="21">
        <v>567541.79999999993</v>
      </c>
      <c r="AK90" s="22">
        <v>88627.327488000024</v>
      </c>
      <c r="AL90" s="23">
        <v>62431.660897199923</v>
      </c>
      <c r="AM90" s="21">
        <v>552398.32000000007</v>
      </c>
      <c r="AN90" s="22">
        <v>84257.315749600049</v>
      </c>
      <c r="AO90" s="23">
        <v>59831.90203160001</v>
      </c>
      <c r="AP90" s="21">
        <v>564009.28000000014</v>
      </c>
      <c r="AQ90" s="22">
        <v>86028.335478400026</v>
      </c>
      <c r="AR90" s="23">
        <v>54101.321715199956</v>
      </c>
      <c r="AS90" s="21">
        <v>525383.44000000006</v>
      </c>
      <c r="AT90" s="22">
        <v>80136.736103200004</v>
      </c>
      <c r="AU90" s="23">
        <v>56167.934942399974</v>
      </c>
      <c r="AV90" s="21">
        <v>515533.12</v>
      </c>
      <c r="AW90" s="22">
        <v>78634.266793600022</v>
      </c>
      <c r="AX90" s="23">
        <v>58948.846739199951</v>
      </c>
    </row>
    <row r="91" spans="1:50" x14ac:dyDescent="0.25">
      <c r="A91" s="7">
        <v>86</v>
      </c>
      <c r="B91" s="61" t="s">
        <v>743</v>
      </c>
      <c r="C91" s="55">
        <v>414</v>
      </c>
      <c r="D91" s="91">
        <v>0.08</v>
      </c>
      <c r="E91" s="91" t="s">
        <v>300</v>
      </c>
      <c r="F91" s="74">
        <v>42212</v>
      </c>
      <c r="G91" s="74">
        <v>42230</v>
      </c>
      <c r="H91" s="94" t="s">
        <v>752</v>
      </c>
      <c r="I91" s="70">
        <f t="shared" ref="I91" si="41">O91+R91+U91+X91+AA91+AD91+AG91+AJ91+AM91+AP91+AS91+AV91</f>
        <v>209192.93480000005</v>
      </c>
      <c r="J91" s="18">
        <f t="shared" ref="J91" si="42">P91+S91+V91+Y91+AB91+AE91+AH91+AK91+AN91+AQ91+AT91+AW91</f>
        <v>34406.672884620006</v>
      </c>
      <c r="K91" s="19">
        <f t="shared" ref="K91" si="43">J91/I91</f>
        <v>0.1644733982890707</v>
      </c>
      <c r="L91" s="20">
        <f t="shared" ref="L91" si="44">Q91+T91+W91+Z91+AC91+AF91+AI91+AL91+AO91+AR91+AU91+AX91</f>
        <v>24690.17493659267</v>
      </c>
      <c r="M91" s="133">
        <v>2161.7599999999998</v>
      </c>
      <c r="N91" s="130">
        <f t="shared" si="25"/>
        <v>22528.414936592671</v>
      </c>
      <c r="O91" s="21">
        <v>0</v>
      </c>
      <c r="P91" s="22">
        <v>0</v>
      </c>
      <c r="Q91" s="23">
        <v>0</v>
      </c>
      <c r="R91" s="21">
        <v>0</v>
      </c>
      <c r="S91" s="22">
        <v>0</v>
      </c>
      <c r="T91" s="23">
        <v>0</v>
      </c>
      <c r="U91" s="21">
        <v>0</v>
      </c>
      <c r="V91" s="22">
        <v>0</v>
      </c>
      <c r="W91" s="23">
        <v>0</v>
      </c>
      <c r="X91" s="21">
        <v>0</v>
      </c>
      <c r="Y91" s="22">
        <v>0</v>
      </c>
      <c r="Z91" s="23">
        <v>0</v>
      </c>
      <c r="AA91" s="21">
        <v>0</v>
      </c>
      <c r="AB91" s="22">
        <v>0</v>
      </c>
      <c r="AC91" s="23">
        <v>0</v>
      </c>
      <c r="AD91" s="21">
        <v>0</v>
      </c>
      <c r="AE91" s="22">
        <v>0</v>
      </c>
      <c r="AF91" s="23">
        <v>0</v>
      </c>
      <c r="AG91" s="21">
        <v>0</v>
      </c>
      <c r="AH91" s="22">
        <v>0</v>
      </c>
      <c r="AI91" s="23">
        <v>0</v>
      </c>
      <c r="AJ91" s="21">
        <v>4769.2028000000009</v>
      </c>
      <c r="AK91" s="22">
        <v>798.41224074799993</v>
      </c>
      <c r="AL91" s="23">
        <v>583.16104828466734</v>
      </c>
      <c r="AM91" s="21">
        <v>49107.821600000003</v>
      </c>
      <c r="AN91" s="22">
        <v>8030.1109880319991</v>
      </c>
      <c r="AO91" s="23">
        <v>5845.0401573399968</v>
      </c>
      <c r="AP91" s="21">
        <v>53602.160400000022</v>
      </c>
      <c r="AQ91" s="22">
        <v>8765.0252686079984</v>
      </c>
      <c r="AR91" s="23">
        <v>5736.2552999799973</v>
      </c>
      <c r="AS91" s="21">
        <v>51076.18680000004</v>
      </c>
      <c r="AT91" s="22">
        <v>8351.9780655360028</v>
      </c>
      <c r="AU91" s="23">
        <v>6015.4807012800065</v>
      </c>
      <c r="AV91" s="21">
        <v>50637.563199999982</v>
      </c>
      <c r="AW91" s="22">
        <v>8461.1463216960037</v>
      </c>
      <c r="AX91" s="23">
        <v>6510.237729708002</v>
      </c>
    </row>
    <row r="92" spans="1:50" x14ac:dyDescent="0.25">
      <c r="A92" s="7">
        <v>87</v>
      </c>
      <c r="B92" s="61" t="s">
        <v>75</v>
      </c>
      <c r="C92" s="55">
        <v>180</v>
      </c>
      <c r="D92" s="91">
        <v>0.13500000000000001</v>
      </c>
      <c r="E92" s="91" t="s">
        <v>300</v>
      </c>
      <c r="F92" s="74">
        <v>41162</v>
      </c>
      <c r="G92" s="74">
        <v>41162</v>
      </c>
      <c r="H92" s="94" t="s">
        <v>427</v>
      </c>
      <c r="I92" s="70">
        <f t="shared" si="33"/>
        <v>1020834.2521999999</v>
      </c>
      <c r="J92" s="18">
        <f t="shared" si="34"/>
        <v>192995.68605978796</v>
      </c>
      <c r="K92" s="19">
        <f t="shared" si="35"/>
        <v>0.18905682841642799</v>
      </c>
      <c r="L92" s="20">
        <f t="shared" si="36"/>
        <v>150328.32573685693</v>
      </c>
      <c r="M92" s="133">
        <v>9649.77</v>
      </c>
      <c r="N92" s="130">
        <f t="shared" si="25"/>
        <v>140678.55573685694</v>
      </c>
      <c r="O92" s="21">
        <v>89929.7</v>
      </c>
      <c r="P92" s="22">
        <v>19816.009999999998</v>
      </c>
      <c r="Q92" s="23">
        <v>16239.14</v>
      </c>
      <c r="R92" s="21">
        <v>79403.490000000005</v>
      </c>
      <c r="S92" s="22">
        <v>17159.89</v>
      </c>
      <c r="T92" s="23">
        <v>14031.88</v>
      </c>
      <c r="U92" s="21">
        <v>87087.11</v>
      </c>
      <c r="V92" s="22">
        <v>18082.77</v>
      </c>
      <c r="W92" s="23">
        <v>15286.26</v>
      </c>
      <c r="X92" s="21">
        <v>83644.289999999994</v>
      </c>
      <c r="Y92" s="22">
        <v>17367.900000000001</v>
      </c>
      <c r="Z92" s="23">
        <v>14460.03</v>
      </c>
      <c r="AA92" s="21">
        <v>87853.31</v>
      </c>
      <c r="AB92" s="22">
        <v>18241.86</v>
      </c>
      <c r="AC92" s="23">
        <v>14977.57</v>
      </c>
      <c r="AD92" s="21">
        <v>84289.03</v>
      </c>
      <c r="AE92" s="22">
        <v>16787</v>
      </c>
      <c r="AF92" s="23">
        <v>13187.76</v>
      </c>
      <c r="AG92" s="21">
        <v>83241.52</v>
      </c>
      <c r="AH92" s="22">
        <v>15520.38</v>
      </c>
      <c r="AI92" s="23">
        <v>11852.956436784023</v>
      </c>
      <c r="AJ92" s="21">
        <v>86143.263600000078</v>
      </c>
      <c r="AK92" s="22">
        <v>14421.243759275992</v>
      </c>
      <c r="AL92" s="23">
        <v>10438.877814972895</v>
      </c>
      <c r="AM92" s="21">
        <v>82149.352799999993</v>
      </c>
      <c r="AN92" s="22">
        <v>13433.06216985599</v>
      </c>
      <c r="AO92" s="23">
        <v>9803.0007324720118</v>
      </c>
      <c r="AP92" s="21">
        <v>88431.343200000032</v>
      </c>
      <c r="AQ92" s="22">
        <v>14460.293240063987</v>
      </c>
      <c r="AR92" s="23">
        <v>9440.5952987459968</v>
      </c>
      <c r="AS92" s="21">
        <v>82630.95059999988</v>
      </c>
      <c r="AT92" s="22">
        <v>13511.813042111995</v>
      </c>
      <c r="AU92" s="23">
        <v>9727.1564104859935</v>
      </c>
      <c r="AV92" s="21">
        <v>86030.891999999978</v>
      </c>
      <c r="AW92" s="22">
        <v>14193.463848479991</v>
      </c>
      <c r="AX92" s="23">
        <v>10883.099043396016</v>
      </c>
    </row>
    <row r="93" spans="1:50" x14ac:dyDescent="0.25">
      <c r="A93" s="7">
        <v>88</v>
      </c>
      <c r="B93" s="61" t="s">
        <v>652</v>
      </c>
      <c r="C93" s="55">
        <v>185</v>
      </c>
      <c r="D93" s="91">
        <v>2.294</v>
      </c>
      <c r="E93" s="91" t="s">
        <v>300</v>
      </c>
      <c r="F93" s="74">
        <v>41180</v>
      </c>
      <c r="G93" s="74">
        <v>41180</v>
      </c>
      <c r="H93" s="94" t="s">
        <v>428</v>
      </c>
      <c r="I93" s="70">
        <f t="shared" si="33"/>
        <v>10755183.599999998</v>
      </c>
      <c r="J93" s="18">
        <f t="shared" si="34"/>
        <v>1613346.1185959999</v>
      </c>
      <c r="K93" s="19">
        <f t="shared" si="35"/>
        <v>0.15000637632964259</v>
      </c>
      <c r="L93" s="20">
        <f t="shared" si="36"/>
        <v>1168775.3297519996</v>
      </c>
      <c r="M93" s="133">
        <v>80667.299999999988</v>
      </c>
      <c r="N93" s="130">
        <f t="shared" si="25"/>
        <v>1088108.0297519995</v>
      </c>
      <c r="O93" s="21">
        <v>1357870</v>
      </c>
      <c r="P93" s="22">
        <v>228230.79</v>
      </c>
      <c r="Q93" s="23">
        <v>174225.67</v>
      </c>
      <c r="R93" s="21">
        <v>1211114</v>
      </c>
      <c r="S93" s="22">
        <v>199422.03</v>
      </c>
      <c r="T93" s="23">
        <v>151649.24</v>
      </c>
      <c r="U93" s="21">
        <v>1348874.8</v>
      </c>
      <c r="V93" s="22">
        <v>212906.4</v>
      </c>
      <c r="W93" s="23">
        <v>169436.21</v>
      </c>
      <c r="X93" s="21">
        <v>1310178</v>
      </c>
      <c r="Y93" s="22">
        <v>206798.5</v>
      </c>
      <c r="Z93" s="23">
        <v>161255.82999999999</v>
      </c>
      <c r="AA93" s="21">
        <v>550032.80000000005</v>
      </c>
      <c r="AB93" s="22">
        <v>86817.18</v>
      </c>
      <c r="AC93" s="23">
        <v>64623.28</v>
      </c>
      <c r="AD93" s="21">
        <v>574386.4</v>
      </c>
      <c r="AE93" s="22">
        <v>86738.09</v>
      </c>
      <c r="AF93" s="23">
        <v>57888.46</v>
      </c>
      <c r="AG93" s="21">
        <v>280207.2</v>
      </c>
      <c r="AH93" s="22">
        <v>39441.97</v>
      </c>
      <c r="AI93" s="23">
        <v>24999.930588000007</v>
      </c>
      <c r="AJ93" s="21">
        <v>252047.19999999998</v>
      </c>
      <c r="AK93" s="22">
        <v>34618.682920000007</v>
      </c>
      <c r="AL93" s="23">
        <v>21101.570915999986</v>
      </c>
      <c r="AM93" s="21">
        <v>274273.59999999998</v>
      </c>
      <c r="AN93" s="22">
        <v>36733.463248000029</v>
      </c>
      <c r="AO93" s="23">
        <v>22260.102095999999</v>
      </c>
      <c r="AP93" s="21">
        <v>858124.39999999898</v>
      </c>
      <c r="AQ93" s="22">
        <v>114928.60089199989</v>
      </c>
      <c r="AR93" s="23">
        <v>69666.912187999944</v>
      </c>
      <c r="AS93" s="21">
        <v>1351707.1999999995</v>
      </c>
      <c r="AT93" s="22">
        <v>181034.14529600021</v>
      </c>
      <c r="AU93" s="23">
        <v>119130.45325200001</v>
      </c>
      <c r="AV93" s="21">
        <v>1386368.0000000002</v>
      </c>
      <c r="AW93" s="22">
        <v>185676.26623999974</v>
      </c>
      <c r="AX93" s="23">
        <v>132537.67071199982</v>
      </c>
    </row>
    <row r="94" spans="1:50" x14ac:dyDescent="0.25">
      <c r="A94" s="7">
        <v>89</v>
      </c>
      <c r="B94" s="61" t="s">
        <v>76</v>
      </c>
      <c r="C94" s="55">
        <v>376</v>
      </c>
      <c r="D94" s="79">
        <v>2.1999999999999999E-2</v>
      </c>
      <c r="E94" s="79" t="s">
        <v>300</v>
      </c>
      <c r="F94" s="81">
        <v>41745</v>
      </c>
      <c r="G94" s="81">
        <v>41745</v>
      </c>
      <c r="H94" s="96" t="s">
        <v>632</v>
      </c>
      <c r="I94" s="70">
        <f t="shared" si="33"/>
        <v>29883.718000000001</v>
      </c>
      <c r="J94" s="18">
        <f t="shared" si="34"/>
        <v>6402.6548449959973</v>
      </c>
      <c r="K94" s="19">
        <f t="shared" si="35"/>
        <v>0.21425228430398108</v>
      </c>
      <c r="L94" s="20">
        <f t="shared" si="36"/>
        <v>5053.4806120779986</v>
      </c>
      <c r="M94" s="133">
        <v>640.27</v>
      </c>
      <c r="N94" s="130">
        <f t="shared" si="25"/>
        <v>4413.210612077999</v>
      </c>
      <c r="O94" s="21">
        <v>9761.7000000000007</v>
      </c>
      <c r="P94" s="22">
        <v>2368.29</v>
      </c>
      <c r="Q94" s="23">
        <v>2006.22</v>
      </c>
      <c r="R94" s="21">
        <v>0</v>
      </c>
      <c r="S94" s="22">
        <v>0</v>
      </c>
      <c r="T94" s="23">
        <v>0</v>
      </c>
      <c r="U94" s="21">
        <v>0</v>
      </c>
      <c r="V94" s="22">
        <v>0</v>
      </c>
      <c r="W94" s="23">
        <v>0</v>
      </c>
      <c r="X94" s="21">
        <v>0</v>
      </c>
      <c r="Y94" s="22">
        <v>0</v>
      </c>
      <c r="Z94" s="23">
        <v>0</v>
      </c>
      <c r="AA94" s="21">
        <v>0</v>
      </c>
      <c r="AB94" s="22">
        <v>0</v>
      </c>
      <c r="AC94" s="23">
        <v>0</v>
      </c>
      <c r="AD94" s="21">
        <v>489.85</v>
      </c>
      <c r="AE94" s="22">
        <v>108.39</v>
      </c>
      <c r="AF94" s="23">
        <v>85.92</v>
      </c>
      <c r="AG94" s="21">
        <v>107.06</v>
      </c>
      <c r="AH94" s="22">
        <v>22.32</v>
      </c>
      <c r="AI94" s="23">
        <v>15.818014360999999</v>
      </c>
      <c r="AJ94" s="21">
        <v>5.9999999999999995E-4</v>
      </c>
      <c r="AK94" s="22">
        <v>1.22514E-4</v>
      </c>
      <c r="AL94" s="23">
        <v>8.9658000000000001E-5</v>
      </c>
      <c r="AM94" s="21">
        <v>7.5472000000000001</v>
      </c>
      <c r="AN94" s="22">
        <v>1.508911696</v>
      </c>
      <c r="AO94" s="23">
        <v>1.064932183</v>
      </c>
      <c r="AP94" s="21">
        <v>6896.7444999999971</v>
      </c>
      <c r="AQ94" s="22">
        <v>1378.8661278849991</v>
      </c>
      <c r="AR94" s="23">
        <v>1005.4585621630002</v>
      </c>
      <c r="AS94" s="21">
        <v>12620.815700000005</v>
      </c>
      <c r="AT94" s="22">
        <v>2523.279682900999</v>
      </c>
      <c r="AU94" s="23">
        <v>1938.999013712998</v>
      </c>
      <c r="AV94" s="21">
        <v>0</v>
      </c>
      <c r="AW94" s="22">
        <v>0</v>
      </c>
      <c r="AX94" s="23">
        <v>0</v>
      </c>
    </row>
    <row r="95" spans="1:50" x14ac:dyDescent="0.25">
      <c r="A95" s="7">
        <v>90</v>
      </c>
      <c r="B95" s="61" t="s">
        <v>77</v>
      </c>
      <c r="C95" s="55">
        <v>224</v>
      </c>
      <c r="D95" s="91">
        <v>1.4</v>
      </c>
      <c r="E95" s="91" t="s">
        <v>376</v>
      </c>
      <c r="F95" s="74">
        <v>40809</v>
      </c>
      <c r="G95" s="74">
        <v>40809</v>
      </c>
      <c r="H95" s="94" t="s">
        <v>429</v>
      </c>
      <c r="I95" s="70">
        <f t="shared" si="33"/>
        <v>10640667</v>
      </c>
      <c r="J95" s="18">
        <f t="shared" si="34"/>
        <v>1752593.81935</v>
      </c>
      <c r="K95" s="19">
        <f t="shared" si="35"/>
        <v>0.16470713906844373</v>
      </c>
      <c r="L95" s="20">
        <f t="shared" si="36"/>
        <v>1320420.5992599996</v>
      </c>
      <c r="M95" s="133">
        <v>112589.25000000001</v>
      </c>
      <c r="N95" s="130">
        <f t="shared" si="25"/>
        <v>1207831.3492599996</v>
      </c>
      <c r="O95" s="21">
        <v>946512.25</v>
      </c>
      <c r="P95" s="22">
        <v>175350.86</v>
      </c>
      <c r="Q95" s="23">
        <v>137936.21</v>
      </c>
      <c r="R95" s="21">
        <v>914340.25</v>
      </c>
      <c r="S95" s="22">
        <v>166135.62</v>
      </c>
      <c r="T95" s="23">
        <v>130074.62</v>
      </c>
      <c r="U95" s="21">
        <v>1012975.25</v>
      </c>
      <c r="V95" s="22">
        <v>176845.22</v>
      </c>
      <c r="W95" s="23">
        <v>144189.13</v>
      </c>
      <c r="X95" s="21">
        <v>973029.25</v>
      </c>
      <c r="Y95" s="22">
        <v>169871.45</v>
      </c>
      <c r="Z95" s="23">
        <v>136127.13</v>
      </c>
      <c r="AA95" s="21">
        <v>912804</v>
      </c>
      <c r="AB95" s="22">
        <v>159357.32</v>
      </c>
      <c r="AC95" s="23">
        <v>125651.45</v>
      </c>
      <c r="AD95" s="21">
        <v>910302.25</v>
      </c>
      <c r="AE95" s="22">
        <v>152430.10999999999</v>
      </c>
      <c r="AF95" s="23">
        <v>113883.24</v>
      </c>
      <c r="AG95" s="21">
        <v>833538.75</v>
      </c>
      <c r="AH95" s="22">
        <v>130665.53</v>
      </c>
      <c r="AI95" s="23">
        <v>93994.734409999961</v>
      </c>
      <c r="AJ95" s="21">
        <v>801218.75</v>
      </c>
      <c r="AK95" s="22">
        <v>122746.71250000001</v>
      </c>
      <c r="AL95" s="23">
        <v>86308.767312499898</v>
      </c>
      <c r="AM95" s="21">
        <v>788385</v>
      </c>
      <c r="AN95" s="22">
        <v>117973.93140000002</v>
      </c>
      <c r="AO95" s="23">
        <v>83205.533684999958</v>
      </c>
      <c r="AP95" s="21">
        <v>575718.75</v>
      </c>
      <c r="AQ95" s="22">
        <v>86150.553750000094</v>
      </c>
      <c r="AR95" s="23">
        <v>57026.171602500028</v>
      </c>
      <c r="AS95" s="21">
        <v>966779</v>
      </c>
      <c r="AT95" s="22">
        <v>144668.80955999988</v>
      </c>
      <c r="AU95" s="23">
        <v>100276.5319349999</v>
      </c>
      <c r="AV95" s="21">
        <v>1005063.5</v>
      </c>
      <c r="AW95" s="22">
        <v>150397.70213999995</v>
      </c>
      <c r="AX95" s="23">
        <v>111747.080315</v>
      </c>
    </row>
    <row r="96" spans="1:50" x14ac:dyDescent="0.25">
      <c r="A96" s="7">
        <v>91</v>
      </c>
      <c r="B96" s="61" t="s">
        <v>736</v>
      </c>
      <c r="C96" s="55">
        <v>393</v>
      </c>
      <c r="D96" s="91">
        <v>4.4999999999999998E-2</v>
      </c>
      <c r="E96" s="79" t="s">
        <v>300</v>
      </c>
      <c r="F96" s="74">
        <v>42030</v>
      </c>
      <c r="G96" s="74">
        <v>42030</v>
      </c>
      <c r="H96" s="94" t="s">
        <v>731</v>
      </c>
      <c r="I96" s="70">
        <f t="shared" si="33"/>
        <v>2420.9757000000004</v>
      </c>
      <c r="J96" s="18">
        <f t="shared" si="34"/>
        <v>579.75113960099998</v>
      </c>
      <c r="K96" s="19">
        <f t="shared" si="35"/>
        <v>0.23947003664720792</v>
      </c>
      <c r="L96" s="20">
        <f t="shared" si="36"/>
        <v>478.43089471100001</v>
      </c>
      <c r="M96" s="133">
        <v>57.98</v>
      </c>
      <c r="N96" s="130">
        <f t="shared" si="25"/>
        <v>420.45089471099999</v>
      </c>
      <c r="O96" s="21">
        <v>641.69000000000005</v>
      </c>
      <c r="P96" s="22">
        <v>155.68</v>
      </c>
      <c r="Q96" s="23">
        <v>130.63</v>
      </c>
      <c r="R96" s="21">
        <v>1779.28</v>
      </c>
      <c r="S96" s="22">
        <v>424.07</v>
      </c>
      <c r="T96" s="23">
        <v>347.8</v>
      </c>
      <c r="U96" s="21">
        <v>0</v>
      </c>
      <c r="V96" s="22">
        <v>0</v>
      </c>
      <c r="W96" s="23">
        <v>0</v>
      </c>
      <c r="X96" s="21">
        <v>0</v>
      </c>
      <c r="Y96" s="22">
        <v>0</v>
      </c>
      <c r="Z96" s="23">
        <v>0</v>
      </c>
      <c r="AA96" s="21">
        <v>0</v>
      </c>
      <c r="AB96" s="22">
        <v>0</v>
      </c>
      <c r="AC96" s="23">
        <v>0</v>
      </c>
      <c r="AD96" s="21">
        <v>0</v>
      </c>
      <c r="AE96" s="22">
        <v>0</v>
      </c>
      <c r="AF96" s="23">
        <v>0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21">
        <v>2.9999999999999997E-4</v>
      </c>
      <c r="AQ96" s="22">
        <v>5.9979000000000003E-5</v>
      </c>
      <c r="AR96" s="23">
        <v>4.2876000000000001E-5</v>
      </c>
      <c r="AS96" s="21">
        <v>0</v>
      </c>
      <c r="AT96" s="22">
        <v>0</v>
      </c>
      <c r="AU96" s="23">
        <v>0</v>
      </c>
      <c r="AV96" s="21">
        <v>5.3999999999999994E-3</v>
      </c>
      <c r="AW96" s="22">
        <v>1.0796220000000001E-3</v>
      </c>
      <c r="AX96" s="23">
        <v>8.5183500000000001E-4</v>
      </c>
    </row>
    <row r="97" spans="1:50" x14ac:dyDescent="0.25">
      <c r="A97" s="7">
        <v>92</v>
      </c>
      <c r="B97" s="61" t="s">
        <v>78</v>
      </c>
      <c r="C97" s="55">
        <v>234</v>
      </c>
      <c r="D97" s="91">
        <v>1.1499999999999999</v>
      </c>
      <c r="E97" s="91" t="s">
        <v>300</v>
      </c>
      <c r="F97" s="74">
        <v>41369</v>
      </c>
      <c r="G97" s="74">
        <v>41389</v>
      </c>
      <c r="H97" s="94" t="s">
        <v>430</v>
      </c>
      <c r="I97" s="70">
        <f t="shared" si="33"/>
        <v>7431085.7600000016</v>
      </c>
      <c r="J97" s="18">
        <f t="shared" si="34"/>
        <v>1148692.2327903998</v>
      </c>
      <c r="K97" s="19">
        <f t="shared" si="35"/>
        <v>0.15457932661382709</v>
      </c>
      <c r="L97" s="20">
        <f t="shared" si="36"/>
        <v>840066.88114240021</v>
      </c>
      <c r="M97" s="133">
        <v>57434.630000000005</v>
      </c>
      <c r="N97" s="130">
        <f t="shared" si="25"/>
        <v>782632.2511424002</v>
      </c>
      <c r="O97" s="21">
        <v>658342.56000000006</v>
      </c>
      <c r="P97" s="22">
        <v>115453.53</v>
      </c>
      <c r="Q97" s="23">
        <v>89689.75</v>
      </c>
      <c r="R97" s="21">
        <v>668685.28</v>
      </c>
      <c r="S97" s="22">
        <v>114880.13</v>
      </c>
      <c r="T97" s="23">
        <v>88574.97</v>
      </c>
      <c r="U97" s="21">
        <v>506170.56</v>
      </c>
      <c r="V97" s="22">
        <v>83356.17</v>
      </c>
      <c r="W97" s="23">
        <v>67170.87</v>
      </c>
      <c r="X97" s="21">
        <v>690180.64</v>
      </c>
      <c r="Y97" s="22">
        <v>113658.95</v>
      </c>
      <c r="Z97" s="23">
        <v>89734.84</v>
      </c>
      <c r="AA97" s="21">
        <v>729933.12</v>
      </c>
      <c r="AB97" s="22">
        <v>120205.39</v>
      </c>
      <c r="AC97" s="23">
        <v>92914.35</v>
      </c>
      <c r="AD97" s="21">
        <v>668144.31999999995</v>
      </c>
      <c r="AE97" s="22">
        <v>105266.14</v>
      </c>
      <c r="AF97" s="23">
        <v>76905.850000000006</v>
      </c>
      <c r="AG97" s="21">
        <v>630871.84</v>
      </c>
      <c r="AH97" s="22">
        <v>92649.84</v>
      </c>
      <c r="AI97" s="23">
        <v>64921.076152000009</v>
      </c>
      <c r="AJ97" s="21">
        <v>265314.08000000007</v>
      </c>
      <c r="AK97" s="22">
        <v>38019.507664000004</v>
      </c>
      <c r="AL97" s="23">
        <v>25607.081342400001</v>
      </c>
      <c r="AM97" s="21">
        <v>547121.60000000033</v>
      </c>
      <c r="AN97" s="22">
        <v>76454.772383999967</v>
      </c>
      <c r="AO97" s="23">
        <v>51886.495203199971</v>
      </c>
      <c r="AP97" s="21">
        <v>683159.03999999957</v>
      </c>
      <c r="AQ97" s="22">
        <v>95464.644249600038</v>
      </c>
      <c r="AR97" s="23">
        <v>56964.270830400019</v>
      </c>
      <c r="AS97" s="21">
        <v>640966.39999999921</v>
      </c>
      <c r="AT97" s="22">
        <v>89568.644735999886</v>
      </c>
      <c r="AU97" s="23">
        <v>60396.680865600079</v>
      </c>
      <c r="AV97" s="21">
        <v>742196.32000000111</v>
      </c>
      <c r="AW97" s="22">
        <v>103714.51375679995</v>
      </c>
      <c r="AX97" s="23">
        <v>75300.646748799933</v>
      </c>
    </row>
    <row r="98" spans="1:50" x14ac:dyDescent="0.25">
      <c r="A98" s="7">
        <v>93</v>
      </c>
      <c r="B98" s="61" t="s">
        <v>675</v>
      </c>
      <c r="C98" s="55">
        <v>12</v>
      </c>
      <c r="D98" s="91">
        <v>0.71499999999999997</v>
      </c>
      <c r="E98" s="91" t="s">
        <v>300</v>
      </c>
      <c r="F98" s="74">
        <v>41361</v>
      </c>
      <c r="G98" s="74">
        <v>41361</v>
      </c>
      <c r="H98" s="94" t="s">
        <v>431</v>
      </c>
      <c r="I98" s="70">
        <f t="shared" si="33"/>
        <v>5064041.870000001</v>
      </c>
      <c r="J98" s="18">
        <f t="shared" si="34"/>
        <v>856825.95209869975</v>
      </c>
      <c r="K98" s="19">
        <f t="shared" si="35"/>
        <v>0.16919803866050964</v>
      </c>
      <c r="L98" s="20">
        <f t="shared" si="36"/>
        <v>645638.07888170006</v>
      </c>
      <c r="M98" s="133">
        <v>42841.310000000005</v>
      </c>
      <c r="N98" s="130">
        <f t="shared" si="25"/>
        <v>602796.7688817</v>
      </c>
      <c r="O98" s="21">
        <v>342727.62</v>
      </c>
      <c r="P98" s="22">
        <v>65766</v>
      </c>
      <c r="Q98" s="23">
        <v>52063.7</v>
      </c>
      <c r="R98" s="21">
        <v>330437.96000000002</v>
      </c>
      <c r="S98" s="22">
        <v>62188.42</v>
      </c>
      <c r="T98" s="23">
        <v>49166.73</v>
      </c>
      <c r="U98" s="21">
        <v>477237.98</v>
      </c>
      <c r="V98" s="22">
        <v>86294.17</v>
      </c>
      <c r="W98" s="23">
        <v>71007.350000000006</v>
      </c>
      <c r="X98" s="21">
        <v>473102.15</v>
      </c>
      <c r="Y98" s="22">
        <v>85546.33</v>
      </c>
      <c r="Z98" s="23">
        <v>69106.58</v>
      </c>
      <c r="AA98" s="21">
        <v>481089.67</v>
      </c>
      <c r="AB98" s="22">
        <v>86990.63</v>
      </c>
      <c r="AC98" s="23">
        <v>69006.100000000006</v>
      </c>
      <c r="AD98" s="21">
        <v>381820.2</v>
      </c>
      <c r="AE98" s="22">
        <v>66222.899999999994</v>
      </c>
      <c r="AF98" s="23">
        <v>49680.54</v>
      </c>
      <c r="AG98" s="21">
        <v>380783.4</v>
      </c>
      <c r="AH98" s="22">
        <v>61827.8</v>
      </c>
      <c r="AI98" s="23">
        <v>45120.970029700002</v>
      </c>
      <c r="AJ98" s="21">
        <v>407886.56999999989</v>
      </c>
      <c r="AK98" s="22">
        <v>64719.362061899934</v>
      </c>
      <c r="AL98" s="23">
        <v>45714.19638799996</v>
      </c>
      <c r="AM98" s="21">
        <v>432554.3499999998</v>
      </c>
      <c r="AN98" s="22">
        <v>67041.598706499964</v>
      </c>
      <c r="AO98" s="23">
        <v>47866.721467300005</v>
      </c>
      <c r="AP98" s="21">
        <v>429484.23000000027</v>
      </c>
      <c r="AQ98" s="22">
        <v>66565.760807699975</v>
      </c>
      <c r="AR98" s="23">
        <v>42172.694689499971</v>
      </c>
      <c r="AS98" s="21">
        <v>452158.6800000004</v>
      </c>
      <c r="AT98" s="22">
        <v>70080.073813199953</v>
      </c>
      <c r="AU98" s="23">
        <v>49392.959534000009</v>
      </c>
      <c r="AV98" s="21">
        <v>474759.06000000017</v>
      </c>
      <c r="AW98" s="22">
        <v>73582.906709399977</v>
      </c>
      <c r="AX98" s="23">
        <v>55339.536773200009</v>
      </c>
    </row>
    <row r="99" spans="1:50" x14ac:dyDescent="0.25">
      <c r="A99" s="7">
        <v>94</v>
      </c>
      <c r="B99" s="61" t="s">
        <v>653</v>
      </c>
      <c r="C99" s="55">
        <v>21</v>
      </c>
      <c r="D99" s="91">
        <v>0.6</v>
      </c>
      <c r="E99" s="91" t="s">
        <v>300</v>
      </c>
      <c r="F99" s="74">
        <v>38254</v>
      </c>
      <c r="G99" s="74">
        <v>39173</v>
      </c>
      <c r="H99" s="94" t="s">
        <v>432</v>
      </c>
      <c r="I99" s="70">
        <f t="shared" si="33"/>
        <v>2223115.7280000001</v>
      </c>
      <c r="J99" s="18">
        <f t="shared" si="34"/>
        <v>361579.09668812004</v>
      </c>
      <c r="K99" s="19">
        <f t="shared" si="35"/>
        <v>0.16264519751898404</v>
      </c>
      <c r="L99" s="20">
        <f t="shared" si="36"/>
        <v>270105.81689827901</v>
      </c>
      <c r="M99" s="133">
        <v>18078.96</v>
      </c>
      <c r="N99" s="130">
        <f t="shared" si="25"/>
        <v>252026.85689827902</v>
      </c>
      <c r="O99" s="21">
        <v>327351.27</v>
      </c>
      <c r="P99" s="22">
        <v>60178.879999999997</v>
      </c>
      <c r="Q99" s="23">
        <v>47183.78</v>
      </c>
      <c r="R99" s="21">
        <v>302350.34999999998</v>
      </c>
      <c r="S99" s="22">
        <v>51071.94</v>
      </c>
      <c r="T99" s="23">
        <v>39164.86</v>
      </c>
      <c r="U99" s="21">
        <v>326179.3</v>
      </c>
      <c r="V99" s="22">
        <v>55986.94</v>
      </c>
      <c r="W99" s="23">
        <v>45483.14</v>
      </c>
      <c r="X99" s="21">
        <v>298907.90999999997</v>
      </c>
      <c r="Y99" s="22">
        <v>51324.69</v>
      </c>
      <c r="Z99" s="23">
        <v>41064.68</v>
      </c>
      <c r="AA99" s="21">
        <v>0</v>
      </c>
      <c r="AB99" s="22"/>
      <c r="AC99" s="23">
        <v>0</v>
      </c>
      <c r="AD99" s="21">
        <v>0</v>
      </c>
      <c r="AE99" s="22">
        <v>0</v>
      </c>
      <c r="AF99" s="23">
        <v>0</v>
      </c>
      <c r="AG99" s="21">
        <v>0</v>
      </c>
      <c r="AH99" s="22">
        <v>0</v>
      </c>
      <c r="AI99" s="23">
        <v>0</v>
      </c>
      <c r="AJ99" s="21">
        <v>0</v>
      </c>
      <c r="AK99" s="22">
        <v>0</v>
      </c>
      <c r="AL99" s="23">
        <v>0</v>
      </c>
      <c r="AM99" s="21">
        <v>87.462000000000003</v>
      </c>
      <c r="AN99" s="22">
        <v>13.732408620000001</v>
      </c>
      <c r="AO99" s="23">
        <v>7.5856893200000002</v>
      </c>
      <c r="AP99" s="21">
        <v>288060.20800000004</v>
      </c>
      <c r="AQ99" s="22">
        <v>42288.61</v>
      </c>
      <c r="AR99" s="23">
        <v>25030.641923210474</v>
      </c>
      <c r="AS99" s="21">
        <v>333963.61000000022</v>
      </c>
      <c r="AT99" s="22">
        <v>49288.924279500025</v>
      </c>
      <c r="AU99" s="23">
        <v>33997.266966059971</v>
      </c>
      <c r="AV99" s="21">
        <v>346215.61799999973</v>
      </c>
      <c r="AW99" s="22">
        <v>51425.38</v>
      </c>
      <c r="AX99" s="23">
        <v>38173.862319688582</v>
      </c>
    </row>
    <row r="100" spans="1:50" x14ac:dyDescent="0.25">
      <c r="A100" s="7">
        <v>95</v>
      </c>
      <c r="B100" s="61" t="s">
        <v>653</v>
      </c>
      <c r="C100" s="55">
        <v>17</v>
      </c>
      <c r="D100" s="91">
        <v>3.948</v>
      </c>
      <c r="E100" s="91" t="s">
        <v>300</v>
      </c>
      <c r="F100" s="74">
        <v>41332</v>
      </c>
      <c r="G100" s="74">
        <v>41333</v>
      </c>
      <c r="H100" s="94" t="s">
        <v>433</v>
      </c>
      <c r="I100" s="70">
        <f t="shared" si="33"/>
        <v>14373270</v>
      </c>
      <c r="J100" s="18">
        <f t="shared" si="34"/>
        <v>2116781.8192574997</v>
      </c>
      <c r="K100" s="19">
        <f t="shared" si="35"/>
        <v>0.14727211130504747</v>
      </c>
      <c r="L100" s="20">
        <f t="shared" si="36"/>
        <v>1563965.6421024997</v>
      </c>
      <c r="M100" s="133">
        <v>105839.11</v>
      </c>
      <c r="N100" s="130">
        <f t="shared" si="25"/>
        <v>1458126.5321024996</v>
      </c>
      <c r="O100" s="21">
        <v>1612389</v>
      </c>
      <c r="P100" s="22">
        <v>263641.73</v>
      </c>
      <c r="Q100" s="23">
        <v>202277.48</v>
      </c>
      <c r="R100" s="21">
        <v>1803450.75</v>
      </c>
      <c r="S100" s="22">
        <v>288876.74</v>
      </c>
      <c r="T100" s="23">
        <v>218591.77</v>
      </c>
      <c r="U100" s="21">
        <v>1944686.25</v>
      </c>
      <c r="V100" s="22">
        <v>298587.13</v>
      </c>
      <c r="W100" s="23">
        <v>237473.77</v>
      </c>
      <c r="X100" s="21">
        <v>1245931.5</v>
      </c>
      <c r="Y100" s="22">
        <v>191300.32</v>
      </c>
      <c r="Z100" s="23">
        <v>148996.79</v>
      </c>
      <c r="AA100" s="21">
        <v>1663174.5</v>
      </c>
      <c r="AB100" s="22">
        <v>255363.81</v>
      </c>
      <c r="AC100" s="23">
        <v>194069.28</v>
      </c>
      <c r="AD100" s="21">
        <v>1431011.25</v>
      </c>
      <c r="AE100" s="22">
        <v>210215.55</v>
      </c>
      <c r="AF100" s="23">
        <v>150221.59</v>
      </c>
      <c r="AG100" s="21">
        <v>0</v>
      </c>
      <c r="AH100" s="22">
        <v>0</v>
      </c>
      <c r="AI100" s="23">
        <v>0</v>
      </c>
      <c r="AJ100" s="21">
        <v>0</v>
      </c>
      <c r="AK100" s="22">
        <v>0</v>
      </c>
      <c r="AL100" s="23">
        <v>0</v>
      </c>
      <c r="AM100" s="21">
        <v>0</v>
      </c>
      <c r="AN100" s="22">
        <v>0</v>
      </c>
      <c r="AO100" s="23">
        <v>0</v>
      </c>
      <c r="AP100" s="21">
        <v>223751.25</v>
      </c>
      <c r="AQ100" s="22">
        <v>29152.550362499991</v>
      </c>
      <c r="AR100" s="23">
        <v>19178.515919999998</v>
      </c>
      <c r="AS100" s="21">
        <v>2147156.25</v>
      </c>
      <c r="AT100" s="22">
        <v>279752.98781249975</v>
      </c>
      <c r="AU100" s="23">
        <v>180903.86529749981</v>
      </c>
      <c r="AV100" s="21">
        <v>2301719.25</v>
      </c>
      <c r="AW100" s="22">
        <v>299891.00108250009</v>
      </c>
      <c r="AX100" s="23">
        <v>212252.58088499989</v>
      </c>
    </row>
    <row r="101" spans="1:50" x14ac:dyDescent="0.25">
      <c r="A101" s="7">
        <v>96</v>
      </c>
      <c r="B101" s="61" t="s">
        <v>79</v>
      </c>
      <c r="C101" s="55">
        <v>254</v>
      </c>
      <c r="D101" s="91">
        <v>1.8</v>
      </c>
      <c r="E101" s="91" t="s">
        <v>376</v>
      </c>
      <c r="F101" s="74">
        <v>41180</v>
      </c>
      <c r="G101" s="74">
        <v>41180</v>
      </c>
      <c r="H101" s="94" t="s">
        <v>434</v>
      </c>
      <c r="I101" s="70">
        <f t="shared" si="33"/>
        <v>11408155.4</v>
      </c>
      <c r="J101" s="18">
        <f t="shared" si="34"/>
        <v>1828312.0381979998</v>
      </c>
      <c r="K101" s="19">
        <f t="shared" si="35"/>
        <v>0.16026359863558659</v>
      </c>
      <c r="L101" s="20">
        <f t="shared" si="36"/>
        <v>1356467.480796</v>
      </c>
      <c r="M101" s="133">
        <v>91415.610000000015</v>
      </c>
      <c r="N101" s="130">
        <f t="shared" si="25"/>
        <v>1265051.8707959999</v>
      </c>
      <c r="O101" s="21">
        <v>930700.6</v>
      </c>
      <c r="P101" s="22">
        <v>167926.31</v>
      </c>
      <c r="Q101" s="23">
        <v>131169.66</v>
      </c>
      <c r="R101" s="21">
        <v>1023959.8</v>
      </c>
      <c r="S101" s="22">
        <v>181199.93</v>
      </c>
      <c r="T101" s="23">
        <v>140896</v>
      </c>
      <c r="U101" s="21">
        <v>1063281.8</v>
      </c>
      <c r="V101" s="22">
        <v>180779.17</v>
      </c>
      <c r="W101" s="23">
        <v>146696.87</v>
      </c>
      <c r="X101" s="21">
        <v>1135065</v>
      </c>
      <c r="Y101" s="22">
        <v>192983.75</v>
      </c>
      <c r="Z101" s="23">
        <v>153462.74</v>
      </c>
      <c r="AA101" s="21">
        <v>1068893.2</v>
      </c>
      <c r="AB101" s="22">
        <v>181733.22</v>
      </c>
      <c r="AC101" s="23">
        <v>141256.87</v>
      </c>
      <c r="AD101" s="21">
        <v>654583</v>
      </c>
      <c r="AE101" s="22">
        <v>106749.4</v>
      </c>
      <c r="AF101" s="23">
        <v>80298.080000000002</v>
      </c>
      <c r="AG101" s="21">
        <v>1033006.4</v>
      </c>
      <c r="AH101" s="22">
        <v>157709.09</v>
      </c>
      <c r="AI101" s="23">
        <v>112279.45845200001</v>
      </c>
      <c r="AJ101" s="21">
        <v>1049173.0000000005</v>
      </c>
      <c r="AK101" s="22">
        <v>156536.6116</v>
      </c>
      <c r="AL101" s="23">
        <v>108154.33065399987</v>
      </c>
      <c r="AM101" s="21">
        <v>440445.60000000027</v>
      </c>
      <c r="AN101" s="22">
        <v>64186.137287999998</v>
      </c>
      <c r="AO101" s="23">
        <v>44476.946303999975</v>
      </c>
      <c r="AP101" s="21">
        <v>1040362.8000000014</v>
      </c>
      <c r="AQ101" s="22">
        <v>151612.0708439998</v>
      </c>
      <c r="AR101" s="23">
        <v>92580.292020000124</v>
      </c>
      <c r="AS101" s="21">
        <v>864622.59999999974</v>
      </c>
      <c r="AT101" s="22">
        <v>126001.45149799998</v>
      </c>
      <c r="AU101" s="23">
        <v>86637.223190000077</v>
      </c>
      <c r="AV101" s="21">
        <v>1104061.5999999994</v>
      </c>
      <c r="AW101" s="22">
        <v>160894.89696800002</v>
      </c>
      <c r="AX101" s="23">
        <v>118559.010176</v>
      </c>
    </row>
    <row r="102" spans="1:50" x14ac:dyDescent="0.25">
      <c r="A102" s="7">
        <v>97</v>
      </c>
      <c r="B102" s="61" t="s">
        <v>80</v>
      </c>
      <c r="C102" s="55">
        <v>22</v>
      </c>
      <c r="D102" s="91">
        <v>0.71499999999999997</v>
      </c>
      <c r="E102" s="91" t="s">
        <v>300</v>
      </c>
      <c r="F102" s="74">
        <v>40809</v>
      </c>
      <c r="G102" s="74">
        <v>40809</v>
      </c>
      <c r="H102" s="94" t="s">
        <v>435</v>
      </c>
      <c r="I102" s="70">
        <f t="shared" si="33"/>
        <v>4940772.3600000003</v>
      </c>
      <c r="J102" s="18">
        <f t="shared" si="34"/>
        <v>842853.83226840023</v>
      </c>
      <c r="K102" s="19">
        <f t="shared" si="35"/>
        <v>0.17059151299745373</v>
      </c>
      <c r="L102" s="20">
        <f t="shared" si="36"/>
        <v>638691.79624160007</v>
      </c>
      <c r="M102" s="133">
        <v>42142.69</v>
      </c>
      <c r="N102" s="130">
        <f t="shared" si="25"/>
        <v>596549.10624160012</v>
      </c>
      <c r="O102" s="21">
        <v>486777.84</v>
      </c>
      <c r="P102" s="22">
        <v>93407.8</v>
      </c>
      <c r="Q102" s="23">
        <v>74043.839999999997</v>
      </c>
      <c r="R102" s="21">
        <v>419792.46</v>
      </c>
      <c r="S102" s="22">
        <v>79004.94</v>
      </c>
      <c r="T102" s="23">
        <v>62514.49</v>
      </c>
      <c r="U102" s="21">
        <v>490051.56</v>
      </c>
      <c r="V102" s="22">
        <v>88611.12</v>
      </c>
      <c r="W102" s="23">
        <v>72844.87</v>
      </c>
      <c r="X102" s="21">
        <v>480487.92</v>
      </c>
      <c r="Y102" s="22">
        <v>86881.83</v>
      </c>
      <c r="Z102" s="23">
        <v>70183.87</v>
      </c>
      <c r="AA102" s="21">
        <v>445974.42</v>
      </c>
      <c r="AB102" s="22">
        <v>80641.09</v>
      </c>
      <c r="AC102" s="23">
        <v>63989.45</v>
      </c>
      <c r="AD102" s="21">
        <v>206973.72</v>
      </c>
      <c r="AE102" s="22">
        <v>35897.519999999997</v>
      </c>
      <c r="AF102" s="23">
        <v>26746.35</v>
      </c>
      <c r="AG102" s="21">
        <v>447447.36</v>
      </c>
      <c r="AH102" s="22">
        <v>72652.03</v>
      </c>
      <c r="AI102" s="23">
        <v>52976.222383199951</v>
      </c>
      <c r="AJ102" s="21">
        <v>399656.93999999971</v>
      </c>
      <c r="AK102" s="22">
        <v>63413.566669800013</v>
      </c>
      <c r="AL102" s="23">
        <v>44957.938723199979</v>
      </c>
      <c r="AM102" s="21">
        <v>362217.96000000014</v>
      </c>
      <c r="AN102" s="22">
        <v>56140.161620400017</v>
      </c>
      <c r="AO102" s="23">
        <v>40287.433510200033</v>
      </c>
      <c r="AP102" s="21">
        <v>400053.00000000029</v>
      </c>
      <c r="AQ102" s="22">
        <v>62004.214470000043</v>
      </c>
      <c r="AR102" s="23">
        <v>39503.329422600014</v>
      </c>
      <c r="AS102" s="21">
        <v>394979.46000000008</v>
      </c>
      <c r="AT102" s="22">
        <v>61217.866505400016</v>
      </c>
      <c r="AU102" s="23">
        <v>43143.734229000009</v>
      </c>
      <c r="AV102" s="21">
        <v>406359.71999999974</v>
      </c>
      <c r="AW102" s="22">
        <v>62981.693002800064</v>
      </c>
      <c r="AX102" s="23">
        <v>47500.267973400012</v>
      </c>
    </row>
    <row r="103" spans="1:50" x14ac:dyDescent="0.25">
      <c r="A103" s="7">
        <v>98</v>
      </c>
      <c r="B103" s="61" t="s">
        <v>81</v>
      </c>
      <c r="C103" s="55">
        <v>263</v>
      </c>
      <c r="D103" s="91">
        <v>1.1000000000000001</v>
      </c>
      <c r="E103" s="91" t="s">
        <v>300</v>
      </c>
      <c r="F103" s="74">
        <v>41341</v>
      </c>
      <c r="G103" s="74">
        <v>41341</v>
      </c>
      <c r="H103" s="94" t="s">
        <v>436</v>
      </c>
      <c r="I103" s="70">
        <f t="shared" si="33"/>
        <v>6822301.4400000004</v>
      </c>
      <c r="J103" s="18">
        <f t="shared" si="34"/>
        <v>1073138.7988347998</v>
      </c>
      <c r="K103" s="19">
        <f t="shared" si="35"/>
        <v>0.15729864889036621</v>
      </c>
      <c r="L103" s="20">
        <f t="shared" si="36"/>
        <v>787318.40195720003</v>
      </c>
      <c r="M103" s="133">
        <v>53656.93</v>
      </c>
      <c r="N103" s="130">
        <f t="shared" si="25"/>
        <v>733661.47195719997</v>
      </c>
      <c r="O103" s="21">
        <v>569395.36</v>
      </c>
      <c r="P103" s="22">
        <v>107524.62</v>
      </c>
      <c r="Q103" s="23">
        <v>84857.24</v>
      </c>
      <c r="R103" s="21">
        <v>551230.57999999996</v>
      </c>
      <c r="S103" s="22">
        <v>102093.42</v>
      </c>
      <c r="T103" s="23">
        <v>80235.679999999993</v>
      </c>
      <c r="U103" s="21">
        <v>365617.7</v>
      </c>
      <c r="V103" s="22">
        <v>65061.67</v>
      </c>
      <c r="W103" s="23">
        <v>53599.15</v>
      </c>
      <c r="X103" s="21">
        <v>568649.17999999993</v>
      </c>
      <c r="Y103" s="22">
        <v>99198.7</v>
      </c>
      <c r="Z103" s="23">
        <v>79381.399999999994</v>
      </c>
      <c r="AA103" s="21">
        <v>688921.18</v>
      </c>
      <c r="AB103" s="22">
        <v>113451.54</v>
      </c>
      <c r="AC103" s="23">
        <v>88195.79</v>
      </c>
      <c r="AD103" s="21">
        <v>648853.36</v>
      </c>
      <c r="AE103" s="22">
        <v>102226.85</v>
      </c>
      <c r="AF103" s="23">
        <v>74591.83</v>
      </c>
      <c r="AG103" s="21">
        <v>315576.82</v>
      </c>
      <c r="AH103" s="22">
        <v>46345.61</v>
      </c>
      <c r="AI103" s="23">
        <v>33109.952133000006</v>
      </c>
      <c r="AJ103" s="21">
        <v>583715.54</v>
      </c>
      <c r="AK103" s="22">
        <v>83646.436881999922</v>
      </c>
      <c r="AL103" s="23">
        <v>56640.923764599982</v>
      </c>
      <c r="AM103" s="21">
        <v>647640.38000000129</v>
      </c>
      <c r="AN103" s="22">
        <v>90501.26670120006</v>
      </c>
      <c r="AO103" s="23">
        <v>61797.928035399957</v>
      </c>
      <c r="AP103" s="21">
        <v>643061.96000000031</v>
      </c>
      <c r="AQ103" s="22">
        <v>89861.478290399929</v>
      </c>
      <c r="AR103" s="23">
        <v>53488.449884199988</v>
      </c>
      <c r="AS103" s="21">
        <v>610855.55999999971</v>
      </c>
      <c r="AT103" s="22">
        <v>85360.955954399935</v>
      </c>
      <c r="AU103" s="23">
        <v>57537.178912799995</v>
      </c>
      <c r="AV103" s="21">
        <v>628783.81999999937</v>
      </c>
      <c r="AW103" s="22">
        <v>87866.251006800157</v>
      </c>
      <c r="AX103" s="23">
        <v>63882.879227200028</v>
      </c>
    </row>
    <row r="104" spans="1:50" x14ac:dyDescent="0.25">
      <c r="A104" s="7">
        <v>99</v>
      </c>
      <c r="B104" s="61" t="s">
        <v>745</v>
      </c>
      <c r="C104" s="55">
        <v>415</v>
      </c>
      <c r="D104" s="91">
        <v>0.15</v>
      </c>
      <c r="E104" s="91" t="s">
        <v>300</v>
      </c>
      <c r="F104" s="74">
        <v>42230</v>
      </c>
      <c r="G104" s="74">
        <v>42298</v>
      </c>
      <c r="H104" s="94" t="s">
        <v>748</v>
      </c>
      <c r="I104" s="70">
        <f t="shared" ref="I104" si="45">O104+R104+U104+X104+AA104+AD104+AG104+AJ104+AM104+AP104+AS104+AV104</f>
        <v>200433.37679999994</v>
      </c>
      <c r="J104" s="18">
        <f t="shared" ref="J104" si="46">P104+S104+V104+Y104+AB104+AE104+AH104+AK104+AN104+AQ104+AT104+AW104</f>
        <v>35671.12806909599</v>
      </c>
      <c r="K104" s="19">
        <f t="shared" ref="K104" si="47">J104/I104</f>
        <v>0.17797000000000002</v>
      </c>
      <c r="L104" s="20">
        <f t="shared" ref="L104" si="48">Q104+T104+W104+Z104+AC104+AF104+AI104+AL104+AO104+AR104+AU104+AX104</f>
        <v>27060.718618336028</v>
      </c>
      <c r="M104" s="133">
        <v>3567.12</v>
      </c>
      <c r="N104" s="130">
        <f t="shared" si="25"/>
        <v>23493.598618336029</v>
      </c>
      <c r="O104" s="21">
        <v>0</v>
      </c>
      <c r="P104" s="22">
        <v>0</v>
      </c>
      <c r="Q104" s="23">
        <v>0</v>
      </c>
      <c r="R104" s="21">
        <v>0</v>
      </c>
      <c r="S104" s="22">
        <v>0</v>
      </c>
      <c r="T104" s="23">
        <v>0</v>
      </c>
      <c r="U104" s="21">
        <v>0</v>
      </c>
      <c r="V104" s="22">
        <v>0</v>
      </c>
      <c r="W104" s="23">
        <v>0</v>
      </c>
      <c r="X104" s="21">
        <v>0</v>
      </c>
      <c r="Y104" s="22">
        <v>0</v>
      </c>
      <c r="Z104" s="23">
        <v>0</v>
      </c>
      <c r="AA104" s="21">
        <v>0</v>
      </c>
      <c r="AB104" s="22">
        <v>0</v>
      </c>
      <c r="AC104" s="23">
        <v>0</v>
      </c>
      <c r="AD104" s="21">
        <v>0</v>
      </c>
      <c r="AE104" s="22">
        <v>0</v>
      </c>
      <c r="AF104" s="23">
        <v>0</v>
      </c>
      <c r="AG104" s="21">
        <v>0</v>
      </c>
      <c r="AH104" s="22">
        <v>0</v>
      </c>
      <c r="AI104" s="23">
        <v>0</v>
      </c>
      <c r="AJ104" s="21">
        <v>0</v>
      </c>
      <c r="AK104" s="22">
        <v>0</v>
      </c>
      <c r="AL104" s="23">
        <v>0</v>
      </c>
      <c r="AM104" s="21">
        <v>0</v>
      </c>
      <c r="AN104" s="22">
        <v>0</v>
      </c>
      <c r="AO104" s="23">
        <v>0</v>
      </c>
      <c r="AP104" s="21">
        <v>31318.599999999973</v>
      </c>
      <c r="AQ104" s="22">
        <v>5573.7712419999971</v>
      </c>
      <c r="AR104" s="23">
        <v>4058.8397453999992</v>
      </c>
      <c r="AS104" s="21">
        <v>82208.640800000023</v>
      </c>
      <c r="AT104" s="22">
        <v>14630.671803176012</v>
      </c>
      <c r="AU104" s="23">
        <v>10872.098615736011</v>
      </c>
      <c r="AV104" s="21">
        <v>86906.13599999994</v>
      </c>
      <c r="AW104" s="22">
        <v>15466.685023919983</v>
      </c>
      <c r="AX104" s="23">
        <v>12129.780257200018</v>
      </c>
    </row>
    <row r="105" spans="1:50" x14ac:dyDescent="0.25">
      <c r="A105" s="7">
        <v>100</v>
      </c>
      <c r="B105" s="61" t="s">
        <v>82</v>
      </c>
      <c r="C105" s="55">
        <v>275</v>
      </c>
      <c r="D105" s="91">
        <v>1.5049999999999999</v>
      </c>
      <c r="E105" s="91" t="s">
        <v>300</v>
      </c>
      <c r="F105" s="74">
        <v>41323</v>
      </c>
      <c r="G105" s="74">
        <v>41323</v>
      </c>
      <c r="H105" s="94" t="s">
        <v>633</v>
      </c>
      <c r="I105" s="70">
        <f t="shared" si="33"/>
        <v>8766374.6000000015</v>
      </c>
      <c r="J105" s="18">
        <f t="shared" si="34"/>
        <v>1318320.0305689999</v>
      </c>
      <c r="K105" s="19">
        <f t="shared" si="35"/>
        <v>0.15038372083358151</v>
      </c>
      <c r="L105" s="20">
        <f t="shared" si="36"/>
        <v>939824.49218700011</v>
      </c>
      <c r="M105" s="133">
        <v>65916.01999999999</v>
      </c>
      <c r="N105" s="130">
        <f t="shared" si="25"/>
        <v>873908.47218700009</v>
      </c>
      <c r="O105" s="21">
        <v>522969.7</v>
      </c>
      <c r="P105" s="22">
        <v>100352.66</v>
      </c>
      <c r="Q105" s="23">
        <v>79650.559999999998</v>
      </c>
      <c r="R105" s="21">
        <v>483652.8</v>
      </c>
      <c r="S105" s="22">
        <v>91023.46</v>
      </c>
      <c r="T105" s="23">
        <v>71958.2</v>
      </c>
      <c r="U105" s="21">
        <v>498364.8</v>
      </c>
      <c r="V105" s="22">
        <v>90114.32</v>
      </c>
      <c r="W105" s="23">
        <v>74106.070000000007</v>
      </c>
      <c r="X105" s="21">
        <v>492077.7</v>
      </c>
      <c r="Y105" s="22">
        <v>85686.31</v>
      </c>
      <c r="Z105" s="23">
        <v>68564.509999999995</v>
      </c>
      <c r="AA105" s="21">
        <v>494474.8</v>
      </c>
      <c r="AB105" s="22">
        <v>79303.86</v>
      </c>
      <c r="AC105" s="23">
        <v>60772.09</v>
      </c>
      <c r="AD105" s="21">
        <v>525369.59999999998</v>
      </c>
      <c r="AE105" s="22">
        <v>80612.710000000006</v>
      </c>
      <c r="AF105" s="23">
        <v>58155.88</v>
      </c>
      <c r="AG105" s="21">
        <v>910109.5</v>
      </c>
      <c r="AH105" s="22">
        <v>130172.95999999999</v>
      </c>
      <c r="AI105" s="23">
        <v>89157.216491000028</v>
      </c>
      <c r="AJ105" s="21">
        <v>710614.8</v>
      </c>
      <c r="AK105" s="22">
        <v>99173.40148800012</v>
      </c>
      <c r="AL105" s="23">
        <v>66910.167204999962</v>
      </c>
      <c r="AM105" s="21">
        <v>830189.50000000035</v>
      </c>
      <c r="AN105" s="22">
        <v>112980.48905500014</v>
      </c>
      <c r="AO105" s="23">
        <v>76189.971688999998</v>
      </c>
      <c r="AP105" s="21">
        <v>1193720.0000000005</v>
      </c>
      <c r="AQ105" s="22">
        <v>162453.35479999986</v>
      </c>
      <c r="AR105" s="23">
        <v>95337.005746000039</v>
      </c>
      <c r="AS105" s="21">
        <v>989324.49999999895</v>
      </c>
      <c r="AT105" s="22">
        <v>134637.17120499999</v>
      </c>
      <c r="AU105" s="23">
        <v>89828.417204000027</v>
      </c>
      <c r="AV105" s="21">
        <v>1115506.9000000008</v>
      </c>
      <c r="AW105" s="22">
        <v>151809.33402100005</v>
      </c>
      <c r="AX105" s="23">
        <v>109194.40385199996</v>
      </c>
    </row>
    <row r="106" spans="1:50" x14ac:dyDescent="0.25">
      <c r="A106" s="7">
        <v>101</v>
      </c>
      <c r="B106" s="61" t="s">
        <v>739</v>
      </c>
      <c r="C106" s="55">
        <v>406</v>
      </c>
      <c r="D106" s="91">
        <v>0.77</v>
      </c>
      <c r="E106" s="79" t="s">
        <v>300</v>
      </c>
      <c r="F106" s="74">
        <v>42174</v>
      </c>
      <c r="G106" s="74">
        <v>42174</v>
      </c>
      <c r="H106" s="94" t="s">
        <v>730</v>
      </c>
      <c r="I106" s="70">
        <f t="shared" si="33"/>
        <v>2818947.2699999991</v>
      </c>
      <c r="J106" s="18">
        <f t="shared" si="34"/>
        <v>444492.3238688999</v>
      </c>
      <c r="K106" s="19">
        <f t="shared" si="35"/>
        <v>0.15768025482395776</v>
      </c>
      <c r="L106" s="20">
        <f t="shared" si="36"/>
        <v>315956.69695770001</v>
      </c>
      <c r="M106" s="133">
        <v>22224.62</v>
      </c>
      <c r="N106" s="130">
        <f t="shared" si="25"/>
        <v>293732.07695770002</v>
      </c>
      <c r="O106" s="21">
        <v>0</v>
      </c>
      <c r="P106" s="22">
        <v>0</v>
      </c>
      <c r="Q106" s="23">
        <v>0</v>
      </c>
      <c r="R106" s="21">
        <v>0</v>
      </c>
      <c r="S106" s="22">
        <v>0</v>
      </c>
      <c r="T106" s="23">
        <v>0</v>
      </c>
      <c r="U106" s="21">
        <v>0</v>
      </c>
      <c r="V106" s="22">
        <v>0</v>
      </c>
      <c r="W106" s="23">
        <v>0</v>
      </c>
      <c r="X106" s="21">
        <v>0</v>
      </c>
      <c r="Y106" s="22">
        <v>0</v>
      </c>
      <c r="Z106" s="23">
        <v>0</v>
      </c>
      <c r="AA106" s="21">
        <v>0</v>
      </c>
      <c r="AB106" s="22">
        <v>0</v>
      </c>
      <c r="AC106" s="23">
        <v>0</v>
      </c>
      <c r="AD106" s="21">
        <v>160293.14000000001</v>
      </c>
      <c r="AE106" s="22">
        <v>27801.24</v>
      </c>
      <c r="AF106" s="23">
        <v>21109.03</v>
      </c>
      <c r="AG106" s="21">
        <v>476239.7</v>
      </c>
      <c r="AH106" s="22">
        <v>77327.039999999994</v>
      </c>
      <c r="AI106" s="23">
        <v>56248.19188849999</v>
      </c>
      <c r="AJ106" s="21">
        <v>302073.73999999958</v>
      </c>
      <c r="AK106" s="22">
        <v>47930.040325799971</v>
      </c>
      <c r="AL106" s="23">
        <v>34049.059265200005</v>
      </c>
      <c r="AM106" s="21">
        <v>466985.05999999982</v>
      </c>
      <c r="AN106" s="22">
        <v>72378.01444939994</v>
      </c>
      <c r="AO106" s="23">
        <v>51599.703597500033</v>
      </c>
      <c r="AP106" s="21">
        <v>486931.53999999969</v>
      </c>
      <c r="AQ106" s="22">
        <v>75469.519384599917</v>
      </c>
      <c r="AR106" s="23">
        <v>48003.148686600063</v>
      </c>
      <c r="AS106" s="21">
        <v>423119.81000000017</v>
      </c>
      <c r="AT106" s="22">
        <v>65579.339351900053</v>
      </c>
      <c r="AU106" s="23">
        <v>46230.874631999963</v>
      </c>
      <c r="AV106" s="21">
        <v>503304.27999999997</v>
      </c>
      <c r="AW106" s="22">
        <v>78007.130357200003</v>
      </c>
      <c r="AX106" s="23">
        <v>58716.688887899982</v>
      </c>
    </row>
    <row r="107" spans="1:50" x14ac:dyDescent="0.25">
      <c r="A107" s="7">
        <v>102</v>
      </c>
      <c r="B107" s="61" t="s">
        <v>83</v>
      </c>
      <c r="C107" s="55">
        <v>324</v>
      </c>
      <c r="D107" s="91">
        <v>0.4</v>
      </c>
      <c r="E107" s="91" t="s">
        <v>376</v>
      </c>
      <c r="F107" s="74">
        <v>40904</v>
      </c>
      <c r="G107" s="74">
        <v>40904</v>
      </c>
      <c r="H107" s="94" t="s">
        <v>634</v>
      </c>
      <c r="I107" s="70">
        <f t="shared" si="33"/>
        <v>0</v>
      </c>
      <c r="J107" s="18">
        <f t="shared" si="34"/>
        <v>0</v>
      </c>
      <c r="K107" s="19" t="e">
        <f t="shared" si="35"/>
        <v>#DIV/0!</v>
      </c>
      <c r="L107" s="20">
        <f t="shared" si="36"/>
        <v>0</v>
      </c>
      <c r="M107" s="133">
        <v>0</v>
      </c>
      <c r="N107" s="130">
        <f t="shared" si="25"/>
        <v>0</v>
      </c>
      <c r="O107" s="21">
        <v>0</v>
      </c>
      <c r="P107" s="22">
        <v>0</v>
      </c>
      <c r="Q107" s="23">
        <v>0</v>
      </c>
      <c r="R107" s="21">
        <v>0</v>
      </c>
      <c r="S107" s="22">
        <v>0</v>
      </c>
      <c r="T107" s="23">
        <v>0</v>
      </c>
      <c r="U107" s="21">
        <v>0</v>
      </c>
      <c r="V107" s="22">
        <v>0</v>
      </c>
      <c r="W107" s="23">
        <v>0</v>
      </c>
      <c r="X107" s="21">
        <v>0</v>
      </c>
      <c r="Y107" s="22">
        <v>0</v>
      </c>
      <c r="Z107" s="23">
        <v>0</v>
      </c>
      <c r="AA107" s="21">
        <v>0</v>
      </c>
      <c r="AB107" s="22">
        <v>0</v>
      </c>
      <c r="AC107" s="23">
        <v>0</v>
      </c>
      <c r="AD107" s="21">
        <v>0</v>
      </c>
      <c r="AE107" s="22">
        <v>0</v>
      </c>
      <c r="AF107" s="23">
        <v>0</v>
      </c>
      <c r="AG107" s="21">
        <v>0</v>
      </c>
      <c r="AH107" s="22">
        <v>0</v>
      </c>
      <c r="AI107" s="23">
        <v>0</v>
      </c>
      <c r="AJ107" s="21">
        <v>0</v>
      </c>
      <c r="AK107" s="22">
        <v>0</v>
      </c>
      <c r="AL107" s="23">
        <v>0</v>
      </c>
      <c r="AM107" s="21">
        <v>0</v>
      </c>
      <c r="AN107" s="22">
        <v>0</v>
      </c>
      <c r="AO107" s="23">
        <v>0</v>
      </c>
      <c r="AP107" s="21">
        <v>0</v>
      </c>
      <c r="AQ107" s="22">
        <v>0</v>
      </c>
      <c r="AR107" s="23">
        <v>0</v>
      </c>
      <c r="AS107" s="21">
        <v>0</v>
      </c>
      <c r="AT107" s="22">
        <v>0</v>
      </c>
      <c r="AU107" s="23">
        <v>0</v>
      </c>
      <c r="AV107" s="21">
        <v>0</v>
      </c>
      <c r="AW107" s="22">
        <v>0</v>
      </c>
      <c r="AX107" s="23">
        <v>0</v>
      </c>
    </row>
    <row r="108" spans="1:50" x14ac:dyDescent="0.25">
      <c r="A108" s="7"/>
      <c r="B108" s="61"/>
      <c r="C108" s="61"/>
      <c r="D108" s="91">
        <f>SUM(D64:D107)</f>
        <v>48.217000000000013</v>
      </c>
      <c r="E108" s="91"/>
      <c r="F108" s="74"/>
      <c r="G108" s="74"/>
      <c r="H108" s="109" t="s">
        <v>690</v>
      </c>
      <c r="I108" s="104">
        <f t="shared" ref="I108:AW108" si="49">SUM(I64:I107)</f>
        <v>269711060.07237732</v>
      </c>
      <c r="J108" s="104">
        <f t="shared" si="49"/>
        <v>39898700.42853789</v>
      </c>
      <c r="K108" s="125">
        <f t="shared" si="35"/>
        <v>0.14793127288821978</v>
      </c>
      <c r="L108" s="104">
        <f>SUM(L64:L107)</f>
        <v>28649580.589837462</v>
      </c>
      <c r="M108" s="134">
        <f t="shared" ref="M108:N108" si="50">SUM(M64:M107)</f>
        <v>2793446.5599999996</v>
      </c>
      <c r="N108" s="104">
        <f t="shared" si="50"/>
        <v>25856134.029837452</v>
      </c>
      <c r="O108" s="104">
        <f t="shared" si="49"/>
        <v>23921874.890000004</v>
      </c>
      <c r="P108" s="104">
        <f t="shared" si="49"/>
        <v>4023572.2199999993</v>
      </c>
      <c r="Q108" s="104">
        <f t="shared" si="49"/>
        <v>3076347.33</v>
      </c>
      <c r="R108" s="104">
        <f t="shared" si="49"/>
        <v>22114228.900000006</v>
      </c>
      <c r="S108" s="104">
        <f t="shared" si="49"/>
        <v>3640392.5599999996</v>
      </c>
      <c r="T108" s="104">
        <f t="shared" si="49"/>
        <v>2768819.66</v>
      </c>
      <c r="U108" s="104">
        <f t="shared" si="49"/>
        <v>24401509.48</v>
      </c>
      <c r="V108" s="104">
        <f t="shared" si="49"/>
        <v>3864920.37</v>
      </c>
      <c r="W108" s="104">
        <f t="shared" si="49"/>
        <v>3081533.29</v>
      </c>
      <c r="X108" s="104">
        <f t="shared" si="49"/>
        <v>22429066.709993001</v>
      </c>
      <c r="Y108" s="104">
        <f t="shared" si="49"/>
        <v>3544736.2969100918</v>
      </c>
      <c r="Z108" s="104">
        <f t="shared" si="49"/>
        <v>2767980.8632203923</v>
      </c>
      <c r="AA108" s="104">
        <f t="shared" si="49"/>
        <v>20067067.760000002</v>
      </c>
      <c r="AB108" s="104">
        <f t="shared" si="49"/>
        <v>3153011.1282955999</v>
      </c>
      <c r="AC108" s="104">
        <f t="shared" si="49"/>
        <v>2406886.4732004004</v>
      </c>
      <c r="AD108" s="104">
        <f t="shared" si="49"/>
        <v>18171701.579999998</v>
      </c>
      <c r="AE108" s="104">
        <f t="shared" si="49"/>
        <v>2767516.6426826003</v>
      </c>
      <c r="AF108" s="104">
        <f t="shared" si="49"/>
        <v>1995243.5918682003</v>
      </c>
      <c r="AG108" s="104">
        <f t="shared" si="49"/>
        <v>19567686.879999995</v>
      </c>
      <c r="AH108" s="104">
        <f t="shared" si="49"/>
        <v>2753313.5699999994</v>
      </c>
      <c r="AI108" s="104">
        <f t="shared" si="49"/>
        <v>1887472.6836713485</v>
      </c>
      <c r="AJ108" s="104">
        <f t="shared" si="49"/>
        <v>20232422.105</v>
      </c>
      <c r="AK108" s="104">
        <f t="shared" si="49"/>
        <v>2763533.0751722171</v>
      </c>
      <c r="AL108" s="104">
        <f>SUM(AL64:AL107)</f>
        <v>1826858.7890635498</v>
      </c>
      <c r="AM108" s="104">
        <f t="shared" si="49"/>
        <v>21450769.069600027</v>
      </c>
      <c r="AN108" s="104">
        <f t="shared" si="49"/>
        <v>2880262.7765281447</v>
      </c>
      <c r="AO108" s="104">
        <f t="shared" si="49"/>
        <v>1929025.7159542609</v>
      </c>
      <c r="AP108" s="104">
        <f t="shared" si="49"/>
        <v>24418989.277390786</v>
      </c>
      <c r="AQ108" s="104">
        <f t="shared" si="49"/>
        <v>3310482.3872685996</v>
      </c>
      <c r="AR108" s="104">
        <f t="shared" si="49"/>
        <v>1950784.9065359961</v>
      </c>
      <c r="AS108" s="104">
        <f t="shared" si="49"/>
        <v>27128103.01207054</v>
      </c>
      <c r="AT108" s="104">
        <f t="shared" si="49"/>
        <v>3665380.1705075391</v>
      </c>
      <c r="AU108" s="104">
        <f t="shared" si="49"/>
        <v>2424552.2827713476</v>
      </c>
      <c r="AV108" s="104">
        <f t="shared" si="49"/>
        <v>25807640.408322994</v>
      </c>
      <c r="AW108" s="104">
        <f t="shared" si="49"/>
        <v>3531579.2311730897</v>
      </c>
      <c r="AX108" s="104">
        <f>SUM(AX64:AX107)</f>
        <v>2534075.0035519642</v>
      </c>
    </row>
    <row r="109" spans="1:50" x14ac:dyDescent="0.25">
      <c r="A109" s="7"/>
      <c r="B109" s="61"/>
      <c r="C109" s="61"/>
      <c r="D109" s="91"/>
      <c r="E109" s="91"/>
      <c r="F109" s="74"/>
      <c r="G109" s="74"/>
      <c r="H109" s="94"/>
      <c r="I109" s="105"/>
      <c r="J109" s="106"/>
      <c r="K109" s="107"/>
      <c r="L109" s="108"/>
      <c r="M109" s="135"/>
      <c r="N109" s="131"/>
      <c r="O109" s="21"/>
      <c r="P109" s="22"/>
      <c r="Q109" s="23"/>
      <c r="R109" s="21"/>
      <c r="S109" s="22"/>
      <c r="T109" s="23"/>
      <c r="U109" s="21"/>
      <c r="V109" s="22"/>
      <c r="W109" s="23"/>
      <c r="X109" s="21"/>
      <c r="Y109" s="22"/>
      <c r="Z109" s="23"/>
      <c r="AA109" s="21"/>
      <c r="AB109" s="22"/>
      <c r="AC109" s="23"/>
      <c r="AD109" s="21"/>
      <c r="AE109" s="22"/>
      <c r="AF109" s="23"/>
      <c r="AG109" s="21"/>
      <c r="AH109" s="22"/>
      <c r="AI109" s="23"/>
      <c r="AJ109" s="21"/>
      <c r="AK109" s="22"/>
      <c r="AL109" s="23"/>
      <c r="AM109" s="21"/>
      <c r="AN109" s="22"/>
      <c r="AO109" s="23"/>
      <c r="AP109" s="21"/>
      <c r="AQ109" s="22"/>
      <c r="AR109" s="23"/>
      <c r="AS109" s="21"/>
      <c r="AT109" s="22"/>
      <c r="AU109" s="23"/>
      <c r="AV109" s="21"/>
      <c r="AW109" s="22"/>
      <c r="AX109" s="23"/>
    </row>
    <row r="110" spans="1:50" x14ac:dyDescent="0.25">
      <c r="A110" s="7">
        <v>103</v>
      </c>
      <c r="B110" s="63" t="s">
        <v>676</v>
      </c>
      <c r="C110" s="164">
        <v>43</v>
      </c>
      <c r="D110" s="91">
        <v>0.16500000000000001</v>
      </c>
      <c r="E110" s="91" t="s">
        <v>376</v>
      </c>
      <c r="F110" s="74">
        <v>37349</v>
      </c>
      <c r="G110" s="74">
        <v>39934</v>
      </c>
      <c r="H110" s="94" t="s">
        <v>456</v>
      </c>
      <c r="I110" s="70">
        <f t="shared" ref="I110:I142" si="51">O110+R110+U110+X110+AA110+AD110+AG110+AJ110+AM110+AP110+AS110+AV110</f>
        <v>349498.91800000001</v>
      </c>
      <c r="J110" s="18">
        <f t="shared" ref="J110:J142" si="52">P110+S110+V110+Y110+AB110+AE110+AH110+AK110+AN110+AQ110+AT110+AW110</f>
        <v>66796.230469760005</v>
      </c>
      <c r="K110" s="19">
        <f t="shared" ref="K110:K150" si="53">J110/I110</f>
        <v>0.19111999216478262</v>
      </c>
      <c r="L110" s="20">
        <f t="shared" ref="L110:L142" si="54">Q110+T110+W110+Z110+AC110+AF110+AI110+AL110+AO110+AR110+AU110+AX110</f>
        <v>53656.475243519999</v>
      </c>
      <c r="M110" s="133">
        <v>6679.6200000000008</v>
      </c>
      <c r="N110" s="130">
        <f t="shared" ref="N110:N173" si="55">L110-M110</f>
        <v>46976.855243519996</v>
      </c>
      <c r="O110" s="21">
        <v>48503.99</v>
      </c>
      <c r="P110" s="22">
        <v>9270.08</v>
      </c>
      <c r="Q110" s="23">
        <v>7332.44</v>
      </c>
      <c r="R110" s="21">
        <v>45952.98</v>
      </c>
      <c r="S110" s="22">
        <v>8782.5300000000007</v>
      </c>
      <c r="T110" s="23">
        <v>6965.22</v>
      </c>
      <c r="U110" s="21">
        <v>74599.63</v>
      </c>
      <c r="V110" s="22">
        <v>14257.48</v>
      </c>
      <c r="W110" s="23">
        <v>11851.22</v>
      </c>
      <c r="X110" s="21">
        <v>57678.15</v>
      </c>
      <c r="Y110" s="22">
        <v>11023.45</v>
      </c>
      <c r="Z110" s="23">
        <v>9026.01</v>
      </c>
      <c r="AA110" s="21">
        <v>47910.37</v>
      </c>
      <c r="AB110" s="22">
        <v>9156.6299999999992</v>
      </c>
      <c r="AC110" s="23">
        <v>7367.8</v>
      </c>
      <c r="AD110" s="21">
        <v>26032.95</v>
      </c>
      <c r="AE110" s="22">
        <v>4975.42</v>
      </c>
      <c r="AF110" s="23">
        <v>3849.38</v>
      </c>
      <c r="AG110" s="21">
        <v>12388.599999999995</v>
      </c>
      <c r="AH110" s="22">
        <v>2367.7092319999979</v>
      </c>
      <c r="AI110" s="23">
        <v>1825.1503464800001</v>
      </c>
      <c r="AJ110" s="21">
        <v>5441.2639999999974</v>
      </c>
      <c r="AK110" s="22">
        <v>1039.9343756800006</v>
      </c>
      <c r="AL110" s="23">
        <v>789.91657751999981</v>
      </c>
      <c r="AM110" s="21">
        <v>2622.6079999999979</v>
      </c>
      <c r="AN110" s="22">
        <v>501.23284096000071</v>
      </c>
      <c r="AO110" s="23">
        <v>386.21834656000027</v>
      </c>
      <c r="AP110" s="21">
        <v>1743.8480000000013</v>
      </c>
      <c r="AQ110" s="22">
        <v>333.28422975999945</v>
      </c>
      <c r="AR110" s="23">
        <v>236.55705880000005</v>
      </c>
      <c r="AS110" s="21">
        <v>7277.3999999999851</v>
      </c>
      <c r="AT110" s="22">
        <v>1390.8566879999978</v>
      </c>
      <c r="AU110" s="23">
        <v>1054.8190271200003</v>
      </c>
      <c r="AV110" s="21">
        <v>19347.128000000019</v>
      </c>
      <c r="AW110" s="22">
        <v>3697.6231033600016</v>
      </c>
      <c r="AX110" s="23">
        <v>2971.7438870400006</v>
      </c>
    </row>
    <row r="111" spans="1:50" x14ac:dyDescent="0.25">
      <c r="A111" s="16">
        <v>104</v>
      </c>
      <c r="B111" s="63" t="s">
        <v>84</v>
      </c>
      <c r="C111" s="164">
        <v>341</v>
      </c>
      <c r="D111" s="91">
        <v>0.03</v>
      </c>
      <c r="E111" s="91" t="s">
        <v>376</v>
      </c>
      <c r="F111" s="74">
        <v>36697</v>
      </c>
      <c r="G111" s="74">
        <v>39508</v>
      </c>
      <c r="H111" s="94" t="s">
        <v>457</v>
      </c>
      <c r="I111" s="70">
        <f t="shared" si="51"/>
        <v>106562.66539999997</v>
      </c>
      <c r="J111" s="18">
        <f t="shared" si="52"/>
        <v>21009.895090264006</v>
      </c>
      <c r="K111" s="19">
        <f t="shared" si="53"/>
        <v>0.19715999981231713</v>
      </c>
      <c r="L111" s="20">
        <f t="shared" si="54"/>
        <v>17034.582339021999</v>
      </c>
      <c r="M111" s="133">
        <v>2101.0100000000002</v>
      </c>
      <c r="N111" s="130">
        <f t="shared" si="55"/>
        <v>14933.572339021999</v>
      </c>
      <c r="O111" s="21">
        <v>18303.8</v>
      </c>
      <c r="P111" s="22">
        <v>3608.78</v>
      </c>
      <c r="Q111" s="23">
        <v>2888.5</v>
      </c>
      <c r="R111" s="21">
        <v>14860.59</v>
      </c>
      <c r="S111" s="22">
        <v>2929.91</v>
      </c>
      <c r="T111" s="23">
        <v>2349.02</v>
      </c>
      <c r="U111" s="21">
        <v>17087.900000000001</v>
      </c>
      <c r="V111" s="22">
        <v>3369.05</v>
      </c>
      <c r="W111" s="23">
        <v>2819.55</v>
      </c>
      <c r="X111" s="21">
        <v>18128.8</v>
      </c>
      <c r="Y111" s="22">
        <v>3574.27</v>
      </c>
      <c r="Z111" s="23">
        <v>2940.55</v>
      </c>
      <c r="AA111" s="21">
        <v>14611.87</v>
      </c>
      <c r="AB111" s="22">
        <v>2880.88</v>
      </c>
      <c r="AC111" s="23">
        <v>2337.54</v>
      </c>
      <c r="AD111" s="21">
        <v>2591.54</v>
      </c>
      <c r="AE111" s="22">
        <v>510.95</v>
      </c>
      <c r="AF111" s="23">
        <v>394.86</v>
      </c>
      <c r="AG111" s="21">
        <v>666.21689999999978</v>
      </c>
      <c r="AH111" s="22">
        <v>131.35132400400005</v>
      </c>
      <c r="AI111" s="23">
        <v>102.16513725000007</v>
      </c>
      <c r="AJ111" s="21">
        <v>285.23249999999973</v>
      </c>
      <c r="AK111" s="22">
        <v>56.23643969999997</v>
      </c>
      <c r="AL111" s="23">
        <v>40.625393987999978</v>
      </c>
      <c r="AM111" s="21">
        <v>429.22019999999998</v>
      </c>
      <c r="AN111" s="22">
        <v>84.625054631999944</v>
      </c>
      <c r="AO111" s="23">
        <v>61.149153953999992</v>
      </c>
      <c r="AP111" s="21">
        <v>302.19450000000018</v>
      </c>
      <c r="AQ111" s="22">
        <v>59.580667620000007</v>
      </c>
      <c r="AR111" s="23">
        <v>39.708302262000004</v>
      </c>
      <c r="AS111" s="21">
        <v>2938.804799999999</v>
      </c>
      <c r="AT111" s="22">
        <v>579.41475436800033</v>
      </c>
      <c r="AU111" s="23">
        <v>443.02157590799987</v>
      </c>
      <c r="AV111" s="21">
        <v>16356.496500000001</v>
      </c>
      <c r="AW111" s="22">
        <v>3224.8468499400024</v>
      </c>
      <c r="AX111" s="23">
        <v>2617.8927756599956</v>
      </c>
    </row>
    <row r="112" spans="1:50" x14ac:dyDescent="0.25">
      <c r="A112" s="7">
        <v>105</v>
      </c>
      <c r="B112" s="63" t="s">
        <v>85</v>
      </c>
      <c r="C112" s="164">
        <v>47</v>
      </c>
      <c r="D112" s="91">
        <v>0.152</v>
      </c>
      <c r="E112" s="91" t="s">
        <v>376</v>
      </c>
      <c r="F112" s="74">
        <v>37173</v>
      </c>
      <c r="G112" s="74">
        <v>39539</v>
      </c>
      <c r="H112" s="94" t="s">
        <v>458</v>
      </c>
      <c r="I112" s="70">
        <f t="shared" si="51"/>
        <v>182104.00060000003</v>
      </c>
      <c r="J112" s="18">
        <f t="shared" si="52"/>
        <v>34803.712290671996</v>
      </c>
      <c r="K112" s="19">
        <f t="shared" si="53"/>
        <v>0.19111997636515402</v>
      </c>
      <c r="L112" s="20">
        <f t="shared" si="54"/>
        <v>27620.653249430001</v>
      </c>
      <c r="M112" s="133">
        <v>3480.3900000000003</v>
      </c>
      <c r="N112" s="130">
        <f t="shared" si="55"/>
        <v>24140.263249430001</v>
      </c>
      <c r="O112" s="21">
        <v>33645.61</v>
      </c>
      <c r="P112" s="22">
        <v>6430.35</v>
      </c>
      <c r="Q112" s="23">
        <v>5098.91</v>
      </c>
      <c r="R112" s="21">
        <v>24535.22</v>
      </c>
      <c r="S112" s="22">
        <v>4689.17</v>
      </c>
      <c r="T112" s="23">
        <v>3719.12</v>
      </c>
      <c r="U112" s="21">
        <v>24460.95</v>
      </c>
      <c r="V112" s="22">
        <v>4674.9799999999996</v>
      </c>
      <c r="W112" s="23">
        <v>3880.88</v>
      </c>
      <c r="X112" s="21">
        <v>26568.92</v>
      </c>
      <c r="Y112" s="22">
        <v>5077.8500000000004</v>
      </c>
      <c r="Z112" s="23">
        <v>4145.78</v>
      </c>
      <c r="AA112" s="21">
        <v>15570.03</v>
      </c>
      <c r="AB112" s="22">
        <v>2975.74</v>
      </c>
      <c r="AC112" s="23">
        <v>2395.4299999999998</v>
      </c>
      <c r="AD112" s="21">
        <v>8028.47</v>
      </c>
      <c r="AE112" s="22">
        <v>1534.4</v>
      </c>
      <c r="AF112" s="23">
        <v>1190.4100000000001</v>
      </c>
      <c r="AG112" s="21">
        <v>8269.5863999999929</v>
      </c>
      <c r="AH112" s="22">
        <v>1580.4833527680005</v>
      </c>
      <c r="AI112" s="23">
        <v>1213.1938093199999</v>
      </c>
      <c r="AJ112" s="21">
        <v>5740.7177999999994</v>
      </c>
      <c r="AK112" s="22">
        <v>1097.1659859360004</v>
      </c>
      <c r="AL112" s="23">
        <v>830.29609015800031</v>
      </c>
      <c r="AM112" s="21">
        <v>6928.0595999999987</v>
      </c>
      <c r="AN112" s="22">
        <v>1324.0907507520001</v>
      </c>
      <c r="AO112" s="23">
        <v>1031.4348215940004</v>
      </c>
      <c r="AP112" s="21">
        <v>5629.4819999999982</v>
      </c>
      <c r="AQ112" s="22">
        <v>1075.9065998400001</v>
      </c>
      <c r="AR112" s="23">
        <v>727.32199705200003</v>
      </c>
      <c r="AS112" s="21">
        <v>10980.415200000003</v>
      </c>
      <c r="AT112" s="22">
        <v>2098.5769530240004</v>
      </c>
      <c r="AU112" s="23">
        <v>1591.0811130240008</v>
      </c>
      <c r="AV112" s="21">
        <v>11746.539600000007</v>
      </c>
      <c r="AW112" s="22">
        <v>2244.9986483519988</v>
      </c>
      <c r="AX112" s="23">
        <v>1796.7954182820006</v>
      </c>
    </row>
    <row r="113" spans="1:50" x14ac:dyDescent="0.25">
      <c r="A113" s="7">
        <v>106</v>
      </c>
      <c r="B113" s="63" t="s">
        <v>86</v>
      </c>
      <c r="C113" s="164">
        <v>49</v>
      </c>
      <c r="D113" s="91">
        <v>0.6</v>
      </c>
      <c r="E113" s="91" t="s">
        <v>376</v>
      </c>
      <c r="F113" s="74">
        <v>37329</v>
      </c>
      <c r="G113" s="74">
        <v>39934</v>
      </c>
      <c r="H113" s="94" t="s">
        <v>459</v>
      </c>
      <c r="I113" s="70">
        <f t="shared" si="51"/>
        <v>930960.43599999999</v>
      </c>
      <c r="J113" s="18">
        <f t="shared" si="52"/>
        <v>160748.93807392</v>
      </c>
      <c r="K113" s="19">
        <f t="shared" si="53"/>
        <v>0.17266999955937978</v>
      </c>
      <c r="L113" s="20">
        <f t="shared" si="54"/>
        <v>126609.61829335996</v>
      </c>
      <c r="M113" s="133">
        <v>16074.9</v>
      </c>
      <c r="N113" s="130">
        <f t="shared" si="55"/>
        <v>110534.71829335997</v>
      </c>
      <c r="O113" s="21">
        <v>91261.73</v>
      </c>
      <c r="P113" s="22">
        <v>15758.16</v>
      </c>
      <c r="Q113" s="23">
        <v>12209.51</v>
      </c>
      <c r="R113" s="21">
        <v>105598.82</v>
      </c>
      <c r="S113" s="22">
        <v>18233.75</v>
      </c>
      <c r="T113" s="23">
        <v>14081.69</v>
      </c>
      <c r="U113" s="21">
        <v>219821.62</v>
      </c>
      <c r="V113" s="22">
        <v>37956.6</v>
      </c>
      <c r="W113" s="23">
        <v>30821.69</v>
      </c>
      <c r="X113" s="21">
        <v>192175.42</v>
      </c>
      <c r="Y113" s="22">
        <v>33182.93</v>
      </c>
      <c r="Z113" s="23">
        <v>26554.35</v>
      </c>
      <c r="AA113" s="21">
        <v>93558.89</v>
      </c>
      <c r="AB113" s="22">
        <v>16154.81</v>
      </c>
      <c r="AC113" s="23">
        <v>12697.27</v>
      </c>
      <c r="AD113" s="21">
        <v>12598.58</v>
      </c>
      <c r="AE113" s="22">
        <v>2175.4</v>
      </c>
      <c r="AF113" s="23">
        <v>1606.33</v>
      </c>
      <c r="AG113" s="21">
        <v>11533.080000000013</v>
      </c>
      <c r="AH113" s="22">
        <v>1991.4169236000012</v>
      </c>
      <c r="AI113" s="23">
        <v>1469.3315323199995</v>
      </c>
      <c r="AJ113" s="21">
        <v>7587.0480000000025</v>
      </c>
      <c r="AK113" s="22">
        <v>1310.0555781599987</v>
      </c>
      <c r="AL113" s="23">
        <v>970.73519568000029</v>
      </c>
      <c r="AM113" s="21">
        <v>5405.99999999999</v>
      </c>
      <c r="AN113" s="22">
        <v>933.45401999999967</v>
      </c>
      <c r="AO113" s="23">
        <v>686.87781912000025</v>
      </c>
      <c r="AP113" s="21">
        <v>2033.3279999999988</v>
      </c>
      <c r="AQ113" s="22">
        <v>351.09474576000008</v>
      </c>
      <c r="AR113" s="23">
        <v>241.51319015999997</v>
      </c>
      <c r="AS113" s="21">
        <v>40852.92</v>
      </c>
      <c r="AT113" s="22">
        <v>7054.0736964000052</v>
      </c>
      <c r="AU113" s="23">
        <v>5145.5493273599996</v>
      </c>
      <c r="AV113" s="21">
        <v>148533.00000000017</v>
      </c>
      <c r="AW113" s="22">
        <v>25647.193110000004</v>
      </c>
      <c r="AX113" s="23">
        <v>20124.771228719979</v>
      </c>
    </row>
    <row r="114" spans="1:50" x14ac:dyDescent="0.25">
      <c r="A114" s="7">
        <v>107</v>
      </c>
      <c r="B114" s="63" t="s">
        <v>87</v>
      </c>
      <c r="C114" s="164">
        <v>50</v>
      </c>
      <c r="D114" s="91">
        <v>0.3</v>
      </c>
      <c r="E114" s="91" t="s">
        <v>376</v>
      </c>
      <c r="F114" s="74">
        <v>37613</v>
      </c>
      <c r="G114" s="74">
        <v>39417</v>
      </c>
      <c r="H114" s="94" t="s">
        <v>460</v>
      </c>
      <c r="I114" s="70">
        <f t="shared" si="51"/>
        <v>663906.46399999992</v>
      </c>
      <c r="J114" s="18">
        <f t="shared" si="52"/>
        <v>119390.30168371998</v>
      </c>
      <c r="K114" s="19">
        <f t="shared" si="53"/>
        <v>0.1798300034080102</v>
      </c>
      <c r="L114" s="20">
        <f t="shared" si="54"/>
        <v>94822.450703759983</v>
      </c>
      <c r="M114" s="133">
        <v>11939.03</v>
      </c>
      <c r="N114" s="130">
        <f t="shared" si="55"/>
        <v>82883.420703759984</v>
      </c>
      <c r="O114" s="21">
        <v>186415.8</v>
      </c>
      <c r="P114" s="22">
        <v>33523.15</v>
      </c>
      <c r="Q114" s="23">
        <v>26087.52</v>
      </c>
      <c r="R114" s="21">
        <v>117490.66</v>
      </c>
      <c r="S114" s="22">
        <v>21128.35</v>
      </c>
      <c r="T114" s="23">
        <v>16510.099999999999</v>
      </c>
      <c r="U114" s="21">
        <v>126224.64</v>
      </c>
      <c r="V114" s="22">
        <v>22698.98</v>
      </c>
      <c r="W114" s="23">
        <v>18614.36</v>
      </c>
      <c r="X114" s="21">
        <v>125229.82</v>
      </c>
      <c r="Y114" s="22">
        <v>22520.080000000002</v>
      </c>
      <c r="Z114" s="23">
        <v>18228.75</v>
      </c>
      <c r="AA114" s="21">
        <v>51653.96</v>
      </c>
      <c r="AB114" s="22">
        <v>9288.93</v>
      </c>
      <c r="AC114" s="23">
        <v>7495.42</v>
      </c>
      <c r="AD114" s="21">
        <v>7294.9</v>
      </c>
      <c r="AE114" s="22">
        <v>1311.84</v>
      </c>
      <c r="AF114" s="23">
        <v>1028.44</v>
      </c>
      <c r="AG114" s="21">
        <v>294.70799999999997</v>
      </c>
      <c r="AH114" s="22">
        <v>52.997339640000021</v>
      </c>
      <c r="AI114" s="23">
        <v>42.124188000000018</v>
      </c>
      <c r="AJ114" s="21">
        <v>164.07599999999996</v>
      </c>
      <c r="AK114" s="22">
        <v>29.505787079999998</v>
      </c>
      <c r="AL114" s="23">
        <v>20.834210640000002</v>
      </c>
      <c r="AM114" s="21">
        <v>1831.2840000000017</v>
      </c>
      <c r="AN114" s="22">
        <v>329.31980172000004</v>
      </c>
      <c r="AO114" s="23">
        <v>246.00042876000003</v>
      </c>
      <c r="AP114" s="21">
        <v>2391.9359999999997</v>
      </c>
      <c r="AQ114" s="22">
        <v>430.14185087999999</v>
      </c>
      <c r="AR114" s="23">
        <v>286.3116843599999</v>
      </c>
      <c r="AS114" s="21">
        <v>14403.899999999987</v>
      </c>
      <c r="AT114" s="22">
        <v>2590.2533369999987</v>
      </c>
      <c r="AU114" s="23">
        <v>1919.6826417600003</v>
      </c>
      <c r="AV114" s="21">
        <v>30510.779999999995</v>
      </c>
      <c r="AW114" s="22">
        <v>5486.7535673999973</v>
      </c>
      <c r="AX114" s="23">
        <v>4342.9075502399965</v>
      </c>
    </row>
    <row r="115" spans="1:50" x14ac:dyDescent="0.25">
      <c r="A115" s="16">
        <v>108</v>
      </c>
      <c r="B115" s="63" t="s">
        <v>88</v>
      </c>
      <c r="C115" s="164">
        <v>342</v>
      </c>
      <c r="D115" s="91">
        <v>0.12</v>
      </c>
      <c r="E115" s="91" t="s">
        <v>376</v>
      </c>
      <c r="F115" s="74">
        <v>36819</v>
      </c>
      <c r="G115" s="74">
        <v>39448</v>
      </c>
      <c r="H115" s="94" t="s">
        <v>461</v>
      </c>
      <c r="I115" s="70">
        <f t="shared" si="51"/>
        <v>173794.72</v>
      </c>
      <c r="J115" s="18">
        <f t="shared" si="52"/>
        <v>34016.846206999995</v>
      </c>
      <c r="K115" s="19">
        <f t="shared" si="53"/>
        <v>0.19573003257521285</v>
      </c>
      <c r="L115" s="20">
        <f t="shared" si="54"/>
        <v>27040.648767499995</v>
      </c>
      <c r="M115" s="133">
        <v>3401.69</v>
      </c>
      <c r="N115" s="130">
        <f t="shared" si="55"/>
        <v>23638.958767499997</v>
      </c>
      <c r="O115" s="21">
        <v>46126.1</v>
      </c>
      <c r="P115" s="22">
        <v>9028.26</v>
      </c>
      <c r="Q115" s="23">
        <v>7177.87</v>
      </c>
      <c r="R115" s="21">
        <v>21646.43</v>
      </c>
      <c r="S115" s="22">
        <v>4236.8599999999997</v>
      </c>
      <c r="T115" s="23">
        <v>3382.61</v>
      </c>
      <c r="U115" s="21">
        <v>29985.63</v>
      </c>
      <c r="V115" s="22">
        <v>5869.09</v>
      </c>
      <c r="W115" s="23">
        <v>4897.46</v>
      </c>
      <c r="X115" s="21">
        <v>27089.63</v>
      </c>
      <c r="Y115" s="22">
        <v>5302.25</v>
      </c>
      <c r="Z115" s="23">
        <v>4327.58</v>
      </c>
      <c r="AA115" s="21">
        <v>13401.25</v>
      </c>
      <c r="AB115" s="22">
        <v>2623.03</v>
      </c>
      <c r="AC115" s="23">
        <v>2127.14</v>
      </c>
      <c r="AD115" s="21">
        <v>4359.78</v>
      </c>
      <c r="AE115" s="22">
        <v>853.34</v>
      </c>
      <c r="AF115" s="23">
        <v>633.04</v>
      </c>
      <c r="AG115" s="21">
        <v>3928.2499999999973</v>
      </c>
      <c r="AH115" s="22">
        <v>768.8763725</v>
      </c>
      <c r="AI115" s="23">
        <v>543.3815842500004</v>
      </c>
      <c r="AJ115" s="21">
        <v>3465.15</v>
      </c>
      <c r="AK115" s="22">
        <v>678.23380949999978</v>
      </c>
      <c r="AL115" s="23">
        <v>481.57923100000028</v>
      </c>
      <c r="AM115" s="21">
        <v>3494.7750000000015</v>
      </c>
      <c r="AN115" s="22">
        <v>684.03231074999974</v>
      </c>
      <c r="AO115" s="23">
        <v>489.35922825000006</v>
      </c>
      <c r="AP115" s="21">
        <v>2838.7750000000015</v>
      </c>
      <c r="AQ115" s="22">
        <v>555.63343074999977</v>
      </c>
      <c r="AR115" s="23">
        <v>347.76095524999999</v>
      </c>
      <c r="AS115" s="21">
        <v>4424.3499999999995</v>
      </c>
      <c r="AT115" s="22">
        <v>865.97802550000074</v>
      </c>
      <c r="AU115" s="23">
        <v>636.38454899999954</v>
      </c>
      <c r="AV115" s="21">
        <v>13034.600000000002</v>
      </c>
      <c r="AW115" s="22">
        <v>2551.2622579999975</v>
      </c>
      <c r="AX115" s="23">
        <v>1996.48321975</v>
      </c>
    </row>
    <row r="116" spans="1:50" x14ac:dyDescent="0.25">
      <c r="A116" s="7">
        <v>109</v>
      </c>
      <c r="B116" s="63" t="s">
        <v>89</v>
      </c>
      <c r="C116" s="164">
        <v>52</v>
      </c>
      <c r="D116" s="91">
        <v>0.23499999999999999</v>
      </c>
      <c r="E116" s="91" t="s">
        <v>376</v>
      </c>
      <c r="F116" s="74">
        <v>36523</v>
      </c>
      <c r="G116" s="74">
        <v>39630</v>
      </c>
      <c r="H116" s="94" t="s">
        <v>462</v>
      </c>
      <c r="I116" s="70">
        <f t="shared" si="51"/>
        <v>535942.51804480003</v>
      </c>
      <c r="J116" s="18">
        <f t="shared" si="52"/>
        <v>96378.546408896378</v>
      </c>
      <c r="K116" s="19">
        <f t="shared" si="53"/>
        <v>0.17983000632325272</v>
      </c>
      <c r="L116" s="20">
        <f t="shared" si="54"/>
        <v>76497.281743673186</v>
      </c>
      <c r="M116" s="133">
        <v>9637.8600000000024</v>
      </c>
      <c r="N116" s="130">
        <f t="shared" si="55"/>
        <v>66859.421743673185</v>
      </c>
      <c r="O116" s="21">
        <v>101301.21</v>
      </c>
      <c r="P116" s="22">
        <v>18217</v>
      </c>
      <c r="Q116" s="23">
        <v>14192.41</v>
      </c>
      <c r="R116" s="21">
        <v>72598.3</v>
      </c>
      <c r="S116" s="22">
        <v>13055.35</v>
      </c>
      <c r="T116" s="23">
        <v>10188.469999999999</v>
      </c>
      <c r="U116" s="21">
        <v>109377.11</v>
      </c>
      <c r="V116" s="22">
        <v>19669.29</v>
      </c>
      <c r="W116" s="23">
        <v>16154.85</v>
      </c>
      <c r="X116" s="21">
        <v>107242.07</v>
      </c>
      <c r="Y116" s="22">
        <v>19285.34</v>
      </c>
      <c r="Z116" s="23">
        <v>15613.79</v>
      </c>
      <c r="AA116" s="21">
        <v>63108.62</v>
      </c>
      <c r="AB116" s="22">
        <v>11348.82</v>
      </c>
      <c r="AC116" s="23">
        <v>9066.6200000000008</v>
      </c>
      <c r="AD116" s="21">
        <v>16160.86</v>
      </c>
      <c r="AE116" s="22">
        <v>2906.21</v>
      </c>
      <c r="AF116" s="23">
        <v>2184.2199999999998</v>
      </c>
      <c r="AG116" s="21">
        <v>13360.656433599999</v>
      </c>
      <c r="AH116" s="22">
        <v>2402.6468464542845</v>
      </c>
      <c r="AI116" s="23">
        <v>1811.3054631264179</v>
      </c>
      <c r="AJ116" s="21">
        <v>5780.6455856000011</v>
      </c>
      <c r="AK116" s="22">
        <v>1039.5334956584488</v>
      </c>
      <c r="AL116" s="23">
        <v>789.04048693326376</v>
      </c>
      <c r="AM116" s="21">
        <v>2622.3555232000017</v>
      </c>
      <c r="AN116" s="22">
        <v>471.57819373705701</v>
      </c>
      <c r="AO116" s="23">
        <v>350.60686079542404</v>
      </c>
      <c r="AP116" s="21">
        <v>5323.2902496000024</v>
      </c>
      <c r="AQ116" s="22">
        <v>957.28728558556759</v>
      </c>
      <c r="AR116" s="23">
        <v>663.58986285556728</v>
      </c>
      <c r="AS116" s="21">
        <v>12054.299582400008</v>
      </c>
      <c r="AT116" s="22">
        <v>2167.7246939029928</v>
      </c>
      <c r="AU116" s="23">
        <v>1619.0106902874097</v>
      </c>
      <c r="AV116" s="21">
        <v>27013.100670400006</v>
      </c>
      <c r="AW116" s="22">
        <v>4857.7658935580312</v>
      </c>
      <c r="AX116" s="23">
        <v>3863.3683796750788</v>
      </c>
    </row>
    <row r="117" spans="1:50" x14ac:dyDescent="0.25">
      <c r="A117" s="7">
        <v>110</v>
      </c>
      <c r="B117" s="63" t="s">
        <v>742</v>
      </c>
      <c r="C117" s="164">
        <v>360</v>
      </c>
      <c r="D117" s="91">
        <v>7.4999999999999997E-2</v>
      </c>
      <c r="E117" s="91" t="s">
        <v>376</v>
      </c>
      <c r="F117" s="74">
        <v>36342</v>
      </c>
      <c r="G117" s="74">
        <v>39630</v>
      </c>
      <c r="H117" s="94" t="s">
        <v>529</v>
      </c>
      <c r="I117" s="70">
        <f>O117+R117+U117+X117+AA117+AD117+AG117+AJ117+AM117+AP117+AS117+AV117</f>
        <v>130324.3535</v>
      </c>
      <c r="J117" s="18">
        <f>P117+S117+V117+Y117+AB117+AE117+AH117+AK117+AN117+AQ117+AT117+AW117</f>
        <v>25694.751282060002</v>
      </c>
      <c r="K117" s="19">
        <f>J117/I117</f>
        <v>0.19716001339734252</v>
      </c>
      <c r="L117" s="20">
        <f>Q117+T117+W117+Z117+AC117+AF117+AI117+AL117+AO117+AR117+AU117+AX117</f>
        <v>20998.815235689999</v>
      </c>
      <c r="M117" s="133">
        <v>2569.4600000000005</v>
      </c>
      <c r="N117" s="130">
        <f t="shared" si="55"/>
        <v>18429.35523569</v>
      </c>
      <c r="O117" s="21">
        <v>26720.59</v>
      </c>
      <c r="P117" s="22">
        <v>5268.23</v>
      </c>
      <c r="Q117" s="23">
        <v>4213.2</v>
      </c>
      <c r="R117" s="21">
        <v>16840.21</v>
      </c>
      <c r="S117" s="22">
        <v>3320.22</v>
      </c>
      <c r="T117" s="23">
        <v>2645.35</v>
      </c>
      <c r="U117" s="21">
        <v>36963.42</v>
      </c>
      <c r="V117" s="22">
        <v>7287.71</v>
      </c>
      <c r="W117" s="23">
        <v>6080.94</v>
      </c>
      <c r="X117" s="21">
        <v>35603.440000000002</v>
      </c>
      <c r="Y117" s="22">
        <v>7019.57</v>
      </c>
      <c r="Z117" s="23">
        <v>5787.21</v>
      </c>
      <c r="AA117" s="21">
        <v>10784.32</v>
      </c>
      <c r="AB117" s="22">
        <v>2126.2399999999998</v>
      </c>
      <c r="AC117" s="23">
        <v>1732.86</v>
      </c>
      <c r="AD117" s="21">
        <v>11.17</v>
      </c>
      <c r="AE117" s="22">
        <v>2.2000000000000002</v>
      </c>
      <c r="AF117" s="23">
        <v>1.72</v>
      </c>
      <c r="AG117" s="21">
        <v>0.72699999999999987</v>
      </c>
      <c r="AH117" s="22">
        <v>0.14333531999999996</v>
      </c>
      <c r="AI117" s="23">
        <v>0.103279525</v>
      </c>
      <c r="AJ117" s="21">
        <v>0</v>
      </c>
      <c r="AK117" s="22">
        <v>0</v>
      </c>
      <c r="AL117" s="23">
        <v>0</v>
      </c>
      <c r="AM117" s="21">
        <v>1.593</v>
      </c>
      <c r="AN117" s="22">
        <v>0.31407587999999997</v>
      </c>
      <c r="AO117" s="23">
        <v>0.22680460000000002</v>
      </c>
      <c r="AP117" s="21">
        <v>9.7784999999999993</v>
      </c>
      <c r="AQ117" s="22">
        <v>1.9279290599999999</v>
      </c>
      <c r="AR117" s="23">
        <v>1.3710857599999999</v>
      </c>
      <c r="AS117" s="21">
        <v>1022.2365000000002</v>
      </c>
      <c r="AT117" s="22">
        <v>201.54414834000002</v>
      </c>
      <c r="AU117" s="23">
        <v>152.33446422</v>
      </c>
      <c r="AV117" s="21">
        <v>2366.8684999999991</v>
      </c>
      <c r="AW117" s="22">
        <v>466.65179345999996</v>
      </c>
      <c r="AX117" s="23">
        <v>383.49960158499999</v>
      </c>
    </row>
    <row r="118" spans="1:50" x14ac:dyDescent="0.25">
      <c r="A118" s="7">
        <v>111</v>
      </c>
      <c r="B118" s="63" t="s">
        <v>90</v>
      </c>
      <c r="C118" s="164">
        <v>62</v>
      </c>
      <c r="D118" s="91">
        <v>0.375</v>
      </c>
      <c r="E118" s="91" t="s">
        <v>376</v>
      </c>
      <c r="F118" s="74">
        <v>37618</v>
      </c>
      <c r="G118" s="74">
        <v>39539</v>
      </c>
      <c r="H118" s="94" t="s">
        <v>463</v>
      </c>
      <c r="I118" s="70">
        <f t="shared" si="51"/>
        <v>922871.49879999983</v>
      </c>
      <c r="J118" s="18">
        <f t="shared" si="52"/>
        <v>165959.99732750398</v>
      </c>
      <c r="K118" s="19">
        <f t="shared" si="53"/>
        <v>0.1798300170102772</v>
      </c>
      <c r="L118" s="20">
        <f t="shared" si="54"/>
        <v>131371.069240852</v>
      </c>
      <c r="M118" s="133">
        <v>16595.990000000002</v>
      </c>
      <c r="N118" s="130">
        <f t="shared" si="55"/>
        <v>114775.07924085199</v>
      </c>
      <c r="O118" s="21">
        <v>130046.52</v>
      </c>
      <c r="P118" s="22">
        <v>23386.27</v>
      </c>
      <c r="Q118" s="23">
        <v>18209.740000000002</v>
      </c>
      <c r="R118" s="21">
        <v>98708.7</v>
      </c>
      <c r="S118" s="22">
        <v>17750.79</v>
      </c>
      <c r="T118" s="23">
        <v>13861.81</v>
      </c>
      <c r="U118" s="21">
        <v>186735.42</v>
      </c>
      <c r="V118" s="22">
        <v>33580.629999999997</v>
      </c>
      <c r="W118" s="23">
        <v>27568.01</v>
      </c>
      <c r="X118" s="21">
        <v>169042.68</v>
      </c>
      <c r="Y118" s="22">
        <v>30398.95</v>
      </c>
      <c r="Z118" s="23">
        <v>24583.39</v>
      </c>
      <c r="AA118" s="21">
        <v>74851.75</v>
      </c>
      <c r="AB118" s="22">
        <v>13460.59</v>
      </c>
      <c r="AC118" s="23">
        <v>10689.77</v>
      </c>
      <c r="AD118" s="21">
        <v>20284.919999999998</v>
      </c>
      <c r="AE118" s="22">
        <v>3647.84</v>
      </c>
      <c r="AF118" s="23">
        <v>2756.1</v>
      </c>
      <c r="AG118" s="21">
        <v>23985.26639999999</v>
      </c>
      <c r="AH118" s="22">
        <v>4313.2704567120009</v>
      </c>
      <c r="AI118" s="23">
        <v>3246.3449778000022</v>
      </c>
      <c r="AJ118" s="21">
        <v>19789.246799999983</v>
      </c>
      <c r="AK118" s="22">
        <v>3558.7002520439978</v>
      </c>
      <c r="AL118" s="23">
        <v>2666.7191678280005</v>
      </c>
      <c r="AM118" s="21">
        <v>19901.741999999998</v>
      </c>
      <c r="AN118" s="22">
        <v>3578.9302638600007</v>
      </c>
      <c r="AO118" s="23">
        <v>2692.2876021600009</v>
      </c>
      <c r="AP118" s="21">
        <v>9829.4975999999933</v>
      </c>
      <c r="AQ118" s="22">
        <v>1767.6385534080007</v>
      </c>
      <c r="AR118" s="23">
        <v>1201.3281957959994</v>
      </c>
      <c r="AS118" s="21">
        <v>37225.59599999999</v>
      </c>
      <c r="AT118" s="22">
        <v>6694.2789286800034</v>
      </c>
      <c r="AU118" s="23">
        <v>4958.0801685000051</v>
      </c>
      <c r="AV118" s="21">
        <v>132470.15999999983</v>
      </c>
      <c r="AW118" s="22">
        <v>23822.108872799981</v>
      </c>
      <c r="AX118" s="23">
        <v>18937.489128767971</v>
      </c>
    </row>
    <row r="119" spans="1:50" x14ac:dyDescent="0.25">
      <c r="A119" s="16">
        <v>112</v>
      </c>
      <c r="B119" s="63" t="s">
        <v>91</v>
      </c>
      <c r="C119" s="164">
        <v>343</v>
      </c>
      <c r="D119" s="91">
        <v>0.12</v>
      </c>
      <c r="E119" s="91" t="s">
        <v>376</v>
      </c>
      <c r="F119" s="74">
        <v>37595</v>
      </c>
      <c r="G119" s="74">
        <v>39569</v>
      </c>
      <c r="H119" s="94" t="s">
        <v>464</v>
      </c>
      <c r="I119" s="70">
        <f t="shared" si="51"/>
        <v>211010.7095</v>
      </c>
      <c r="J119" s="18">
        <f t="shared" si="52"/>
        <v>41301.13131013501</v>
      </c>
      <c r="K119" s="19">
        <f t="shared" si="53"/>
        <v>0.19573002435753153</v>
      </c>
      <c r="L119" s="20">
        <f t="shared" si="54"/>
        <v>33338.803194760003</v>
      </c>
      <c r="M119" s="133">
        <v>4130.0999999999995</v>
      </c>
      <c r="N119" s="130">
        <f t="shared" si="55"/>
        <v>29208.703194760004</v>
      </c>
      <c r="O119" s="21">
        <v>36660.03</v>
      </c>
      <c r="P119" s="22">
        <v>7175.47</v>
      </c>
      <c r="Q119" s="23">
        <v>5714.45</v>
      </c>
      <c r="R119" s="21">
        <v>31321.85</v>
      </c>
      <c r="S119" s="22">
        <v>6130.63</v>
      </c>
      <c r="T119" s="23">
        <v>4892.2299999999996</v>
      </c>
      <c r="U119" s="21">
        <v>36917.67</v>
      </c>
      <c r="V119" s="22">
        <v>7225.9</v>
      </c>
      <c r="W119" s="23">
        <v>6041.22</v>
      </c>
      <c r="X119" s="21">
        <v>42348.63</v>
      </c>
      <c r="Y119" s="22">
        <v>8288.9</v>
      </c>
      <c r="Z119" s="23">
        <v>6809.78</v>
      </c>
      <c r="AA119" s="21">
        <v>24610.15</v>
      </c>
      <c r="AB119" s="22">
        <v>4816.9399999999996</v>
      </c>
      <c r="AC119" s="23">
        <v>3915.63</v>
      </c>
      <c r="AD119" s="21">
        <v>6262.78</v>
      </c>
      <c r="AE119" s="22">
        <v>1225.81</v>
      </c>
      <c r="AF119" s="23">
        <v>950.34</v>
      </c>
      <c r="AG119" s="21">
        <v>2211.6934999999999</v>
      </c>
      <c r="AH119" s="22">
        <v>432.8947687549998</v>
      </c>
      <c r="AI119" s="23">
        <v>334.34852921000004</v>
      </c>
      <c r="AJ119" s="21">
        <v>2176.3029999999999</v>
      </c>
      <c r="AK119" s="22">
        <v>425.96778618999991</v>
      </c>
      <c r="AL119" s="23">
        <v>325.0364742349999</v>
      </c>
      <c r="AM119" s="21">
        <v>5830.5809999999992</v>
      </c>
      <c r="AN119" s="22">
        <v>1141.2196191300002</v>
      </c>
      <c r="AO119" s="23">
        <v>868.61653896000007</v>
      </c>
      <c r="AP119" s="21">
        <v>2875.5629999999996</v>
      </c>
      <c r="AQ119" s="22">
        <v>562.83394599000019</v>
      </c>
      <c r="AR119" s="23">
        <v>409.74783740499998</v>
      </c>
      <c r="AS119" s="21">
        <v>6288.3814999999968</v>
      </c>
      <c r="AT119" s="22">
        <v>1230.8249109950011</v>
      </c>
      <c r="AU119" s="23">
        <v>944.20798134500001</v>
      </c>
      <c r="AV119" s="21">
        <v>13507.077499999999</v>
      </c>
      <c r="AW119" s="22">
        <v>2643.7402790750025</v>
      </c>
      <c r="AX119" s="23">
        <v>2133.1958336049993</v>
      </c>
    </row>
    <row r="120" spans="1:50" x14ac:dyDescent="0.25">
      <c r="A120" s="7">
        <v>113</v>
      </c>
      <c r="B120" s="63" t="s">
        <v>92</v>
      </c>
      <c r="C120" s="164">
        <v>26</v>
      </c>
      <c r="D120" s="91">
        <v>5.5E-2</v>
      </c>
      <c r="E120" s="91" t="s">
        <v>376</v>
      </c>
      <c r="F120" s="74">
        <v>36752</v>
      </c>
      <c r="G120" s="74">
        <v>39995</v>
      </c>
      <c r="H120" s="94" t="s">
        <v>465</v>
      </c>
      <c r="I120" s="70">
        <f t="shared" si="51"/>
        <v>83892.616799999989</v>
      </c>
      <c r="J120" s="18">
        <f t="shared" si="52"/>
        <v>16540.264670688</v>
      </c>
      <c r="K120" s="19">
        <f t="shared" si="53"/>
        <v>0.19715995640140768</v>
      </c>
      <c r="L120" s="20">
        <f t="shared" si="54"/>
        <v>13434.399193788</v>
      </c>
      <c r="M120" s="133">
        <v>1654.0199999999998</v>
      </c>
      <c r="N120" s="130">
        <f t="shared" si="55"/>
        <v>11780.379193788</v>
      </c>
      <c r="O120" s="21">
        <v>17213.38</v>
      </c>
      <c r="P120" s="22">
        <v>3393.79</v>
      </c>
      <c r="Q120" s="23">
        <v>2707.49</v>
      </c>
      <c r="R120" s="21">
        <v>9756.15</v>
      </c>
      <c r="S120" s="22">
        <v>1923.52</v>
      </c>
      <c r="T120" s="23">
        <v>1541.31</v>
      </c>
      <c r="U120" s="21">
        <v>14889.3</v>
      </c>
      <c r="V120" s="22">
        <v>2935.57</v>
      </c>
      <c r="W120" s="23">
        <v>2462.0700000000002</v>
      </c>
      <c r="X120" s="21">
        <v>16828.09</v>
      </c>
      <c r="Y120" s="22">
        <v>3317.83</v>
      </c>
      <c r="Z120" s="23">
        <v>2752.06</v>
      </c>
      <c r="AA120" s="21">
        <v>7925.48</v>
      </c>
      <c r="AB120" s="22">
        <v>1562.59</v>
      </c>
      <c r="AC120" s="23">
        <v>1266.48</v>
      </c>
      <c r="AD120" s="21">
        <v>1460.96</v>
      </c>
      <c r="AE120" s="22">
        <v>288.04000000000002</v>
      </c>
      <c r="AF120" s="23">
        <v>205.82</v>
      </c>
      <c r="AG120" s="21">
        <v>510.88800000000003</v>
      </c>
      <c r="AH120" s="22">
        <v>100.72667808</v>
      </c>
      <c r="AI120" s="23">
        <v>72.794948027999979</v>
      </c>
      <c r="AJ120" s="21">
        <v>0</v>
      </c>
      <c r="AK120" s="22">
        <v>0</v>
      </c>
      <c r="AL120" s="23">
        <v>0</v>
      </c>
      <c r="AM120" s="21">
        <v>0</v>
      </c>
      <c r="AN120" s="22">
        <v>0</v>
      </c>
      <c r="AO120" s="23">
        <v>0</v>
      </c>
      <c r="AP120" s="21">
        <v>191.25880000000001</v>
      </c>
      <c r="AQ120" s="22">
        <v>37.708585008</v>
      </c>
      <c r="AR120" s="23">
        <v>26.733813672</v>
      </c>
      <c r="AS120" s="21">
        <v>1840.8843999999997</v>
      </c>
      <c r="AT120" s="22">
        <v>362.94876830399988</v>
      </c>
      <c r="AU120" s="23">
        <v>268.9438548839999</v>
      </c>
      <c r="AV120" s="21">
        <v>13276.225599999991</v>
      </c>
      <c r="AW120" s="22">
        <v>2617.5406392959994</v>
      </c>
      <c r="AX120" s="23">
        <v>2130.6965772040007</v>
      </c>
    </row>
    <row r="121" spans="1:50" x14ac:dyDescent="0.25">
      <c r="A121" s="7">
        <v>114</v>
      </c>
      <c r="B121" s="63" t="s">
        <v>93</v>
      </c>
      <c r="C121" s="164">
        <v>78</v>
      </c>
      <c r="D121" s="91">
        <v>4.4999999999999998E-2</v>
      </c>
      <c r="E121" s="91" t="s">
        <v>376</v>
      </c>
      <c r="F121" s="74">
        <v>36879</v>
      </c>
      <c r="G121" s="74">
        <v>39873</v>
      </c>
      <c r="H121" s="94" t="s">
        <v>466</v>
      </c>
      <c r="I121" s="70">
        <f t="shared" si="51"/>
        <v>129738.47419999998</v>
      </c>
      <c r="J121" s="18">
        <f t="shared" si="52"/>
        <v>25579.234654871998</v>
      </c>
      <c r="K121" s="19">
        <f t="shared" si="53"/>
        <v>0.19715997750551625</v>
      </c>
      <c r="L121" s="20">
        <f t="shared" si="54"/>
        <v>20608.823547035001</v>
      </c>
      <c r="M121" s="133">
        <v>2557.9300000000003</v>
      </c>
      <c r="N121" s="130">
        <f t="shared" si="55"/>
        <v>18050.893547035001</v>
      </c>
      <c r="O121" s="21">
        <v>24140.35</v>
      </c>
      <c r="P121" s="22">
        <v>4759.51</v>
      </c>
      <c r="Q121" s="23">
        <v>3795.18</v>
      </c>
      <c r="R121" s="21">
        <v>15790.43</v>
      </c>
      <c r="S121" s="22">
        <v>3113.24</v>
      </c>
      <c r="T121" s="23">
        <v>2484.62</v>
      </c>
      <c r="U121" s="21">
        <v>17352.46</v>
      </c>
      <c r="V121" s="22">
        <v>3421.21</v>
      </c>
      <c r="W121" s="23">
        <v>2858.89</v>
      </c>
      <c r="X121" s="21">
        <v>22745.81</v>
      </c>
      <c r="Y121" s="22">
        <v>4484.5600000000004</v>
      </c>
      <c r="Z121" s="23">
        <v>3690.5</v>
      </c>
      <c r="AA121" s="21">
        <v>12823.54</v>
      </c>
      <c r="AB121" s="22">
        <v>2528.29</v>
      </c>
      <c r="AC121" s="23">
        <v>2052.52</v>
      </c>
      <c r="AD121" s="21">
        <v>5307.65</v>
      </c>
      <c r="AE121" s="22">
        <v>1046.46</v>
      </c>
      <c r="AF121" s="23">
        <v>835.59</v>
      </c>
      <c r="AG121" s="21">
        <v>5055.8345999999956</v>
      </c>
      <c r="AH121" s="22">
        <v>996.80834973599974</v>
      </c>
      <c r="AI121" s="23">
        <v>777.91944180799908</v>
      </c>
      <c r="AJ121" s="21">
        <v>2672.1083999999983</v>
      </c>
      <c r="AK121" s="22">
        <v>526.83289214399997</v>
      </c>
      <c r="AL121" s="23">
        <v>404.50898369600009</v>
      </c>
      <c r="AM121" s="21">
        <v>3255.1038000000008</v>
      </c>
      <c r="AN121" s="22">
        <v>641.77626520800004</v>
      </c>
      <c r="AO121" s="23">
        <v>503.04149641800024</v>
      </c>
      <c r="AP121" s="21">
        <v>2995.0574000000006</v>
      </c>
      <c r="AQ121" s="22">
        <v>590.50551698400034</v>
      </c>
      <c r="AR121" s="23">
        <v>428.65751372400013</v>
      </c>
      <c r="AS121" s="21">
        <v>5406.0279999999912</v>
      </c>
      <c r="AT121" s="22">
        <v>1065.8524804800004</v>
      </c>
      <c r="AU121" s="23">
        <v>819.03426176599999</v>
      </c>
      <c r="AV121" s="21">
        <v>12194.101999999995</v>
      </c>
      <c r="AW121" s="22">
        <v>2404.18915032</v>
      </c>
      <c r="AX121" s="23">
        <v>1958.3618496229999</v>
      </c>
    </row>
    <row r="122" spans="1:50" x14ac:dyDescent="0.25">
      <c r="A122" s="7">
        <v>115</v>
      </c>
      <c r="B122" s="63" t="s">
        <v>94</v>
      </c>
      <c r="C122" s="164">
        <v>79</v>
      </c>
      <c r="D122" s="91">
        <v>0.4</v>
      </c>
      <c r="E122" s="91" t="s">
        <v>376</v>
      </c>
      <c r="F122" s="74">
        <v>36868</v>
      </c>
      <c r="G122" s="74">
        <v>39417</v>
      </c>
      <c r="H122" s="94" t="s">
        <v>467</v>
      </c>
      <c r="I122" s="70">
        <f t="shared" si="51"/>
        <v>1193271.52</v>
      </c>
      <c r="J122" s="18">
        <f t="shared" si="52"/>
        <v>214586.0166036</v>
      </c>
      <c r="K122" s="19">
        <f t="shared" si="53"/>
        <v>0.17982999929772897</v>
      </c>
      <c r="L122" s="20">
        <f t="shared" si="54"/>
        <v>166813.54260578001</v>
      </c>
      <c r="M122" s="133">
        <v>21458.61</v>
      </c>
      <c r="N122" s="130">
        <f t="shared" si="55"/>
        <v>145354.93260578002</v>
      </c>
      <c r="O122" s="21">
        <v>220809.21</v>
      </c>
      <c r="P122" s="22">
        <v>39708.120000000003</v>
      </c>
      <c r="Q122" s="23">
        <v>30893.37</v>
      </c>
      <c r="R122" s="21">
        <v>179063.19</v>
      </c>
      <c r="S122" s="22">
        <v>32200.93</v>
      </c>
      <c r="T122" s="23">
        <v>25148.68</v>
      </c>
      <c r="U122" s="21">
        <v>133940.85999999999</v>
      </c>
      <c r="V122" s="22">
        <v>24086.58</v>
      </c>
      <c r="W122" s="23">
        <v>19770.02</v>
      </c>
      <c r="X122" s="21">
        <v>44272.58</v>
      </c>
      <c r="Y122" s="22">
        <v>7961.54</v>
      </c>
      <c r="Z122" s="23">
        <v>6224.58</v>
      </c>
      <c r="AA122" s="21">
        <v>173382.96</v>
      </c>
      <c r="AB122" s="22">
        <v>31179.46</v>
      </c>
      <c r="AC122" s="23">
        <v>24742.62</v>
      </c>
      <c r="AD122" s="21">
        <v>82749.8</v>
      </c>
      <c r="AE122" s="22">
        <v>14880.9</v>
      </c>
      <c r="AF122" s="23">
        <v>11306.35</v>
      </c>
      <c r="AG122" s="21">
        <v>57005.03800000011</v>
      </c>
      <c r="AH122" s="22">
        <v>10251.215983539993</v>
      </c>
      <c r="AI122" s="23">
        <v>7734.603615439999</v>
      </c>
      <c r="AJ122" s="21">
        <v>40408.459999999926</v>
      </c>
      <c r="AK122" s="22">
        <v>7266.6533617999976</v>
      </c>
      <c r="AL122" s="23">
        <v>5383.6430992599981</v>
      </c>
      <c r="AM122" s="21">
        <v>43384.160000000003</v>
      </c>
      <c r="AN122" s="22">
        <v>7801.7734928000109</v>
      </c>
      <c r="AO122" s="23">
        <v>5840.8419549999962</v>
      </c>
      <c r="AP122" s="21">
        <v>38808.476000000002</v>
      </c>
      <c r="AQ122" s="22">
        <v>6978.9282390799908</v>
      </c>
      <c r="AR122" s="23">
        <v>4797.1231067799981</v>
      </c>
      <c r="AS122" s="21">
        <v>72841.912000000026</v>
      </c>
      <c r="AT122" s="22">
        <v>13099.161034960003</v>
      </c>
      <c r="AU122" s="23">
        <v>9743.5819012599932</v>
      </c>
      <c r="AV122" s="21">
        <v>106604.87399999991</v>
      </c>
      <c r="AW122" s="22">
        <v>19170.754491419997</v>
      </c>
      <c r="AX122" s="23">
        <v>15228.128928040001</v>
      </c>
    </row>
    <row r="123" spans="1:50" x14ac:dyDescent="0.25">
      <c r="A123" s="16">
        <v>116</v>
      </c>
      <c r="B123" s="63" t="s">
        <v>95</v>
      </c>
      <c r="C123" s="164">
        <v>81</v>
      </c>
      <c r="D123" s="91">
        <v>0.48</v>
      </c>
      <c r="E123" s="91" t="s">
        <v>376</v>
      </c>
      <c r="F123" s="74">
        <v>37609</v>
      </c>
      <c r="G123" s="74">
        <v>39934</v>
      </c>
      <c r="H123" s="94" t="s">
        <v>468</v>
      </c>
      <c r="I123" s="70">
        <f t="shared" si="51"/>
        <v>706486.85559999989</v>
      </c>
      <c r="J123" s="18">
        <f t="shared" si="52"/>
        <v>121989.09189045198</v>
      </c>
      <c r="K123" s="19">
        <f t="shared" si="53"/>
        <v>0.1726700092485797</v>
      </c>
      <c r="L123" s="20">
        <f t="shared" si="54"/>
        <v>95486.027128783971</v>
      </c>
      <c r="M123" s="133">
        <v>12198.9</v>
      </c>
      <c r="N123" s="130">
        <f t="shared" si="55"/>
        <v>83287.127128783977</v>
      </c>
      <c r="O123" s="21">
        <v>131981.76999999999</v>
      </c>
      <c r="P123" s="22">
        <v>22789.29</v>
      </c>
      <c r="Q123" s="23">
        <v>17555.88</v>
      </c>
      <c r="R123" s="21">
        <v>85292.9</v>
      </c>
      <c r="S123" s="22">
        <v>14727.53</v>
      </c>
      <c r="T123" s="23">
        <v>11365.9</v>
      </c>
      <c r="U123" s="21">
        <v>140523.32999999999</v>
      </c>
      <c r="V123" s="22">
        <v>24264.16</v>
      </c>
      <c r="W123" s="23">
        <v>19739.82</v>
      </c>
      <c r="X123" s="21">
        <v>118023.35</v>
      </c>
      <c r="Y123" s="22">
        <v>20379.09</v>
      </c>
      <c r="Z123" s="23">
        <v>16341.07</v>
      </c>
      <c r="AA123" s="21">
        <v>50488.71</v>
      </c>
      <c r="AB123" s="22">
        <v>8717.89</v>
      </c>
      <c r="AC123" s="23">
        <v>6835.64</v>
      </c>
      <c r="AD123" s="21">
        <v>10089.74</v>
      </c>
      <c r="AE123" s="22">
        <v>1742.2</v>
      </c>
      <c r="AF123" s="23">
        <v>1274.5</v>
      </c>
      <c r="AG123" s="21">
        <v>7124.1720000000059</v>
      </c>
      <c r="AH123" s="22">
        <v>1230.1307792399996</v>
      </c>
      <c r="AI123" s="23">
        <v>892.60732520399949</v>
      </c>
      <c r="AJ123" s="21">
        <v>3424.0523999999996</v>
      </c>
      <c r="AK123" s="22">
        <v>591.23112790799996</v>
      </c>
      <c r="AL123" s="23">
        <v>432.87870202800013</v>
      </c>
      <c r="AM123" s="21">
        <v>7071.3780000000052</v>
      </c>
      <c r="AN123" s="22">
        <v>1221.0148392600006</v>
      </c>
      <c r="AO123" s="23">
        <v>861.59841128400046</v>
      </c>
      <c r="AP123" s="21">
        <v>7325.5247999999965</v>
      </c>
      <c r="AQ123" s="22">
        <v>1264.898367216</v>
      </c>
      <c r="AR123" s="23">
        <v>824.95882006799923</v>
      </c>
      <c r="AS123" s="21">
        <v>38444.601600000002</v>
      </c>
      <c r="AT123" s="22">
        <v>6638.2293582719976</v>
      </c>
      <c r="AU123" s="23">
        <v>4857.3902350800026</v>
      </c>
      <c r="AV123" s="21">
        <v>106697.32679999984</v>
      </c>
      <c r="AW123" s="22">
        <v>18423.427418555995</v>
      </c>
      <c r="AX123" s="23">
        <v>14503.78363511998</v>
      </c>
    </row>
    <row r="124" spans="1:50" x14ac:dyDescent="0.25">
      <c r="A124" s="7">
        <v>117</v>
      </c>
      <c r="B124" s="63" t="s">
        <v>671</v>
      </c>
      <c r="C124" s="164">
        <v>344</v>
      </c>
      <c r="D124" s="91">
        <v>8.5000000000000006E-2</v>
      </c>
      <c r="E124" s="91" t="s">
        <v>376</v>
      </c>
      <c r="F124" s="74">
        <v>36112</v>
      </c>
      <c r="G124" s="74">
        <v>40118</v>
      </c>
      <c r="H124" s="94" t="s">
        <v>469</v>
      </c>
      <c r="I124" s="70">
        <f t="shared" si="51"/>
        <v>329865.90200000012</v>
      </c>
      <c r="J124" s="18">
        <f t="shared" si="52"/>
        <v>64564.658711560012</v>
      </c>
      <c r="K124" s="19">
        <f t="shared" si="53"/>
        <v>0.1957300173194621</v>
      </c>
      <c r="L124" s="20">
        <f t="shared" si="54"/>
        <v>51205.702940915988</v>
      </c>
      <c r="M124" s="133">
        <v>6456.48</v>
      </c>
      <c r="N124" s="130">
        <f t="shared" si="55"/>
        <v>44749.222940915992</v>
      </c>
      <c r="O124" s="21">
        <v>39721.040000000001</v>
      </c>
      <c r="P124" s="22">
        <v>7774.6</v>
      </c>
      <c r="Q124" s="23">
        <v>6202.33</v>
      </c>
      <c r="R124" s="21">
        <v>36524.089999999997</v>
      </c>
      <c r="S124" s="22">
        <v>7148.86</v>
      </c>
      <c r="T124" s="23">
        <v>5714.98</v>
      </c>
      <c r="U124" s="21">
        <v>43979.54</v>
      </c>
      <c r="V124" s="22">
        <v>8608.1200000000008</v>
      </c>
      <c r="W124" s="23">
        <v>7188.65</v>
      </c>
      <c r="X124" s="21">
        <v>43301.59</v>
      </c>
      <c r="Y124" s="22">
        <v>8475.42</v>
      </c>
      <c r="Z124" s="23">
        <v>6967.91</v>
      </c>
      <c r="AA124" s="21">
        <v>39543.08</v>
      </c>
      <c r="AB124" s="22">
        <v>7739.77</v>
      </c>
      <c r="AC124" s="23">
        <v>6269.3</v>
      </c>
      <c r="AD124" s="21">
        <v>21966.19</v>
      </c>
      <c r="AE124" s="22">
        <v>4299.4399999999996</v>
      </c>
      <c r="AF124" s="23">
        <v>3361.34</v>
      </c>
      <c r="AG124" s="21">
        <v>15605.574800000019</v>
      </c>
      <c r="AH124" s="22">
        <v>3054.4791556039995</v>
      </c>
      <c r="AI124" s="23">
        <v>2346.2862432039983</v>
      </c>
      <c r="AJ124" s="21">
        <v>13736.539600000009</v>
      </c>
      <c r="AK124" s="22">
        <v>2688.6528959079992</v>
      </c>
      <c r="AL124" s="23">
        <v>2049.074587044001</v>
      </c>
      <c r="AM124" s="21">
        <v>15502.862800000004</v>
      </c>
      <c r="AN124" s="22">
        <v>3034.375335843999</v>
      </c>
      <c r="AO124" s="23">
        <v>2258.2289040799988</v>
      </c>
      <c r="AP124" s="21">
        <v>13443.473999999998</v>
      </c>
      <c r="AQ124" s="22">
        <v>2631.2911660200011</v>
      </c>
      <c r="AR124" s="23">
        <v>1701.9246999279999</v>
      </c>
      <c r="AS124" s="21">
        <v>20376.992400000014</v>
      </c>
      <c r="AT124" s="22">
        <v>3988.388722451999</v>
      </c>
      <c r="AU124" s="23">
        <v>3026.2546231079955</v>
      </c>
      <c r="AV124" s="21">
        <v>26164.928400000012</v>
      </c>
      <c r="AW124" s="22">
        <v>5121.2614357319962</v>
      </c>
      <c r="AX124" s="23">
        <v>4119.4238835519973</v>
      </c>
    </row>
    <row r="125" spans="1:50" x14ac:dyDescent="0.25">
      <c r="A125" s="7">
        <v>118</v>
      </c>
      <c r="B125" s="63" t="s">
        <v>96</v>
      </c>
      <c r="C125" s="164">
        <v>153</v>
      </c>
      <c r="D125" s="91">
        <v>0.09</v>
      </c>
      <c r="E125" s="91" t="s">
        <v>376</v>
      </c>
      <c r="F125" s="74">
        <v>34304</v>
      </c>
      <c r="G125" s="74">
        <v>39753</v>
      </c>
      <c r="H125" s="94" t="s">
        <v>470</v>
      </c>
      <c r="I125" s="70">
        <f t="shared" si="51"/>
        <v>257093.65040000001</v>
      </c>
      <c r="J125" s="18">
        <f t="shared" si="52"/>
        <v>50320.932038392006</v>
      </c>
      <c r="K125" s="19">
        <f t="shared" si="53"/>
        <v>0.19572996828237499</v>
      </c>
      <c r="L125" s="20">
        <f t="shared" si="54"/>
        <v>40356.353167349997</v>
      </c>
      <c r="M125" s="133">
        <v>5032.09</v>
      </c>
      <c r="N125" s="130">
        <f t="shared" si="55"/>
        <v>35324.26316735</v>
      </c>
      <c r="O125" s="21">
        <v>32651.800000000003</v>
      </c>
      <c r="P125" s="22">
        <v>6390.94</v>
      </c>
      <c r="Q125" s="23">
        <v>5072.83</v>
      </c>
      <c r="R125" s="21">
        <v>31359.98</v>
      </c>
      <c r="S125" s="22">
        <v>6138.09</v>
      </c>
      <c r="T125" s="23">
        <v>4906.88</v>
      </c>
      <c r="U125" s="21">
        <v>38751.11</v>
      </c>
      <c r="V125" s="22">
        <v>7584.75</v>
      </c>
      <c r="W125" s="23">
        <v>6336.03</v>
      </c>
      <c r="X125" s="21">
        <v>40644.369999999995</v>
      </c>
      <c r="Y125" s="22">
        <v>7955.32</v>
      </c>
      <c r="Z125" s="23">
        <v>6548.98</v>
      </c>
      <c r="AA125" s="21">
        <v>30066.43</v>
      </c>
      <c r="AB125" s="22">
        <v>5884.9</v>
      </c>
      <c r="AC125" s="23">
        <v>4782.57</v>
      </c>
      <c r="AD125" s="21">
        <v>10921.59</v>
      </c>
      <c r="AE125" s="22">
        <v>2137.6799999999998</v>
      </c>
      <c r="AF125" s="23">
        <v>1665.48</v>
      </c>
      <c r="AG125" s="21">
        <v>11391.275</v>
      </c>
      <c r="AH125" s="22">
        <v>2229.6142557499975</v>
      </c>
      <c r="AI125" s="23">
        <v>1726.0131345000011</v>
      </c>
      <c r="AJ125" s="21">
        <v>7289.8499999999949</v>
      </c>
      <c r="AK125" s="22">
        <v>1426.8423404999999</v>
      </c>
      <c r="AL125" s="23">
        <v>1088.8139967499999</v>
      </c>
      <c r="AM125" s="21">
        <v>8348.9299999999912</v>
      </c>
      <c r="AN125" s="22">
        <v>1634.1360689000023</v>
      </c>
      <c r="AO125" s="23">
        <v>1262.8361138300006</v>
      </c>
      <c r="AP125" s="21">
        <v>8867.3007999999954</v>
      </c>
      <c r="AQ125" s="22">
        <v>1735.5967855840004</v>
      </c>
      <c r="AR125" s="23">
        <v>1243.080198774001</v>
      </c>
      <c r="AS125" s="21">
        <v>12793.95800000003</v>
      </c>
      <c r="AT125" s="22">
        <v>2504.1613993399997</v>
      </c>
      <c r="AU125" s="23">
        <v>1918.8819927639997</v>
      </c>
      <c r="AV125" s="21">
        <v>24007.056599999974</v>
      </c>
      <c r="AW125" s="22">
        <v>4698.9011883180037</v>
      </c>
      <c r="AX125" s="23">
        <v>3803.9577307319969</v>
      </c>
    </row>
    <row r="126" spans="1:50" x14ac:dyDescent="0.25">
      <c r="A126" s="7">
        <v>119</v>
      </c>
      <c r="B126" s="63" t="s">
        <v>97</v>
      </c>
      <c r="C126" s="164">
        <v>84</v>
      </c>
      <c r="D126" s="91">
        <v>0.997</v>
      </c>
      <c r="E126" s="91" t="s">
        <v>376</v>
      </c>
      <c r="F126" s="74">
        <v>37613</v>
      </c>
      <c r="G126" s="74">
        <v>39417</v>
      </c>
      <c r="H126" s="94" t="s">
        <v>471</v>
      </c>
      <c r="I126" s="70">
        <f t="shared" si="51"/>
        <v>1862454.1819999998</v>
      </c>
      <c r="J126" s="18">
        <f t="shared" si="52"/>
        <v>312426.68839800003</v>
      </c>
      <c r="K126" s="19">
        <f t="shared" si="53"/>
        <v>0.16774999966039436</v>
      </c>
      <c r="L126" s="20">
        <f t="shared" si="54"/>
        <v>243649.94315396002</v>
      </c>
      <c r="M126" s="133">
        <v>31242.68</v>
      </c>
      <c r="N126" s="130">
        <f t="shared" si="55"/>
        <v>212407.26315396003</v>
      </c>
      <c r="O126" s="21">
        <v>198134.88</v>
      </c>
      <c r="P126" s="22">
        <v>33237.129999999997</v>
      </c>
      <c r="Q126" s="23">
        <v>25241.7</v>
      </c>
      <c r="R126" s="21">
        <v>349946.05</v>
      </c>
      <c r="S126" s="22">
        <v>58703.45</v>
      </c>
      <c r="T126" s="23">
        <v>44836.32</v>
      </c>
      <c r="U126" s="21">
        <v>444634.7</v>
      </c>
      <c r="V126" s="22">
        <v>74587.47</v>
      </c>
      <c r="W126" s="23">
        <v>60255.199999999997</v>
      </c>
      <c r="X126" s="21">
        <v>361880.93</v>
      </c>
      <c r="Y126" s="22">
        <v>60705.53</v>
      </c>
      <c r="Z126" s="23">
        <v>48182.11</v>
      </c>
      <c r="AA126" s="21">
        <v>263737.84999999998</v>
      </c>
      <c r="AB126" s="22">
        <v>44242.02</v>
      </c>
      <c r="AC126" s="23">
        <v>34539.699999999997</v>
      </c>
      <c r="AD126" s="21">
        <v>103280.02</v>
      </c>
      <c r="AE126" s="22">
        <v>17325.22</v>
      </c>
      <c r="AF126" s="23">
        <v>13007.93</v>
      </c>
      <c r="AG126" s="21">
        <v>32435.443999999989</v>
      </c>
      <c r="AH126" s="22">
        <v>5441.0457309999983</v>
      </c>
      <c r="AI126" s="23">
        <v>4044.1207081199996</v>
      </c>
      <c r="AJ126" s="21">
        <v>6604.5119999999997</v>
      </c>
      <c r="AK126" s="22">
        <v>1107.9068879999998</v>
      </c>
      <c r="AL126" s="23">
        <v>736.36092587999985</v>
      </c>
      <c r="AM126" s="21">
        <v>9395.8520000000026</v>
      </c>
      <c r="AN126" s="22">
        <v>1576.1541730000004</v>
      </c>
      <c r="AO126" s="23">
        <v>1080.8841009999999</v>
      </c>
      <c r="AP126" s="21">
        <v>0</v>
      </c>
      <c r="AQ126" s="22">
        <v>0</v>
      </c>
      <c r="AR126" s="23">
        <v>0</v>
      </c>
      <c r="AS126" s="21">
        <v>29458.928000000011</v>
      </c>
      <c r="AT126" s="22">
        <v>4941.7351719999988</v>
      </c>
      <c r="AU126" s="23">
        <v>3613.1580365199998</v>
      </c>
      <c r="AV126" s="21">
        <v>62945.016000000003</v>
      </c>
      <c r="AW126" s="22">
        <v>10559.026433999998</v>
      </c>
      <c r="AX126" s="23">
        <v>8112.4593824399963</v>
      </c>
    </row>
    <row r="127" spans="1:50" x14ac:dyDescent="0.25">
      <c r="A127" s="16">
        <v>120</v>
      </c>
      <c r="B127" s="63" t="s">
        <v>98</v>
      </c>
      <c r="C127" s="164">
        <v>85</v>
      </c>
      <c r="D127" s="91">
        <v>3.5000000000000003E-2</v>
      </c>
      <c r="E127" s="91" t="s">
        <v>376</v>
      </c>
      <c r="F127" s="74">
        <v>37618</v>
      </c>
      <c r="G127" s="74">
        <v>40179</v>
      </c>
      <c r="H127" s="94" t="s">
        <v>472</v>
      </c>
      <c r="I127" s="70">
        <f t="shared" si="51"/>
        <v>24264.652099999999</v>
      </c>
      <c r="J127" s="18">
        <f t="shared" si="52"/>
        <v>4784.0100940359989</v>
      </c>
      <c r="K127" s="19">
        <f t="shared" si="53"/>
        <v>0.19715964087677973</v>
      </c>
      <c r="L127" s="20">
        <f t="shared" si="54"/>
        <v>3884.2303671639993</v>
      </c>
      <c r="M127" s="133">
        <v>478.4</v>
      </c>
      <c r="N127" s="130">
        <f t="shared" si="55"/>
        <v>3405.8303671639992</v>
      </c>
      <c r="O127" s="21">
        <v>4497.8999999999996</v>
      </c>
      <c r="P127" s="22">
        <v>886.81</v>
      </c>
      <c r="Q127" s="23">
        <v>706.02</v>
      </c>
      <c r="R127" s="21">
        <v>3633.59</v>
      </c>
      <c r="S127" s="22">
        <v>716.4</v>
      </c>
      <c r="T127" s="23">
        <v>573.75</v>
      </c>
      <c r="U127" s="21">
        <v>4436.3999999999996</v>
      </c>
      <c r="V127" s="22">
        <v>874.68</v>
      </c>
      <c r="W127" s="23">
        <v>731.18</v>
      </c>
      <c r="X127" s="21">
        <v>5356.13</v>
      </c>
      <c r="Y127" s="22">
        <v>1056.01</v>
      </c>
      <c r="Z127" s="23">
        <v>872.18</v>
      </c>
      <c r="AA127" s="21">
        <v>1529.29</v>
      </c>
      <c r="AB127" s="22">
        <v>301.51</v>
      </c>
      <c r="AC127" s="23">
        <v>247.82</v>
      </c>
      <c r="AD127" s="21">
        <v>413.34</v>
      </c>
      <c r="AE127" s="22">
        <v>81.489999999999995</v>
      </c>
      <c r="AF127" s="23">
        <v>64.72</v>
      </c>
      <c r="AG127" s="21">
        <v>126.96029999999996</v>
      </c>
      <c r="AH127" s="22">
        <v>25.031492748000002</v>
      </c>
      <c r="AI127" s="23">
        <v>19.909913328000002</v>
      </c>
      <c r="AJ127" s="21">
        <v>1.6082999999999998</v>
      </c>
      <c r="AK127" s="22">
        <v>0.31709242800000004</v>
      </c>
      <c r="AL127" s="23">
        <v>0.22484959199999999</v>
      </c>
      <c r="AM127" s="21">
        <v>12.158099999999999</v>
      </c>
      <c r="AN127" s="22">
        <v>2.3970909960000002</v>
      </c>
      <c r="AO127" s="23">
        <v>1.924136844</v>
      </c>
      <c r="AP127" s="21">
        <v>18.001799999999999</v>
      </c>
      <c r="AQ127" s="22">
        <v>3.549234888</v>
      </c>
      <c r="AR127" s="23">
        <v>2.8640971770000001</v>
      </c>
      <c r="AS127" s="21">
        <v>804.62430000000029</v>
      </c>
      <c r="AT127" s="22">
        <v>158.63972698799998</v>
      </c>
      <c r="AU127" s="23">
        <v>118.69682771399994</v>
      </c>
      <c r="AV127" s="21">
        <v>3434.6493000000005</v>
      </c>
      <c r="AW127" s="22">
        <v>677.17545598799961</v>
      </c>
      <c r="AX127" s="23">
        <v>544.94054250900001</v>
      </c>
    </row>
    <row r="128" spans="1:50" x14ac:dyDescent="0.25">
      <c r="A128" s="7">
        <v>121</v>
      </c>
      <c r="B128" s="63" t="s">
        <v>99</v>
      </c>
      <c r="C128" s="164">
        <v>95</v>
      </c>
      <c r="D128" s="91">
        <v>0.13</v>
      </c>
      <c r="E128" s="91" t="s">
        <v>376</v>
      </c>
      <c r="F128" s="74">
        <v>37341</v>
      </c>
      <c r="G128" s="74">
        <v>39417</v>
      </c>
      <c r="H128" s="94" t="s">
        <v>473</v>
      </c>
      <c r="I128" s="70">
        <f t="shared" si="51"/>
        <v>299446.69700000004</v>
      </c>
      <c r="J128" s="18">
        <f t="shared" si="52"/>
        <v>58610.702770410011</v>
      </c>
      <c r="K128" s="19">
        <f t="shared" si="53"/>
        <v>0.19573000256005496</v>
      </c>
      <c r="L128" s="20">
        <f t="shared" si="54"/>
        <v>47326.199538759982</v>
      </c>
      <c r="M128" s="133">
        <v>5861.0800000000008</v>
      </c>
      <c r="N128" s="130">
        <f t="shared" si="55"/>
        <v>41465.11953875998</v>
      </c>
      <c r="O128" s="21">
        <v>59680.87</v>
      </c>
      <c r="P128" s="22">
        <v>11681.34</v>
      </c>
      <c r="Q128" s="23">
        <v>9317.99</v>
      </c>
      <c r="R128" s="21">
        <v>52962.19</v>
      </c>
      <c r="S128" s="22">
        <v>10366.290000000001</v>
      </c>
      <c r="T128" s="23">
        <v>8272.26</v>
      </c>
      <c r="U128" s="21">
        <v>45787.38</v>
      </c>
      <c r="V128" s="22">
        <v>8961.9599999999991</v>
      </c>
      <c r="W128" s="23">
        <v>7478.14</v>
      </c>
      <c r="X128" s="21">
        <v>55710.78</v>
      </c>
      <c r="Y128" s="22">
        <v>10904.27</v>
      </c>
      <c r="Z128" s="23">
        <v>8986.75</v>
      </c>
      <c r="AA128" s="21">
        <v>29190.27</v>
      </c>
      <c r="AB128" s="22">
        <v>5713.41</v>
      </c>
      <c r="AC128" s="23">
        <v>4636.67</v>
      </c>
      <c r="AD128" s="21">
        <v>8396.09</v>
      </c>
      <c r="AE128" s="22">
        <v>1643.37</v>
      </c>
      <c r="AF128" s="23">
        <v>1278.67</v>
      </c>
      <c r="AG128" s="21">
        <v>5711.1880000000001</v>
      </c>
      <c r="AH128" s="22">
        <v>1117.8508272400004</v>
      </c>
      <c r="AI128" s="23">
        <v>868.24815979000016</v>
      </c>
      <c r="AJ128" s="21">
        <v>1834.1235000000004</v>
      </c>
      <c r="AK128" s="22">
        <v>358.99299265499991</v>
      </c>
      <c r="AL128" s="23">
        <v>279.81626891499997</v>
      </c>
      <c r="AM128" s="21">
        <v>3123.261</v>
      </c>
      <c r="AN128" s="22">
        <v>611.31587552999974</v>
      </c>
      <c r="AO128" s="23">
        <v>480.43577050999994</v>
      </c>
      <c r="AP128" s="21">
        <v>3143.0080000000016</v>
      </c>
      <c r="AQ128" s="22">
        <v>615.18095584000002</v>
      </c>
      <c r="AR128" s="23">
        <v>447.98792997000004</v>
      </c>
      <c r="AS128" s="21">
        <v>9295.1094999999987</v>
      </c>
      <c r="AT128" s="22">
        <v>1819.3317824350008</v>
      </c>
      <c r="AU128" s="23">
        <v>1399.1462706349987</v>
      </c>
      <c r="AV128" s="21">
        <v>24612.427000000003</v>
      </c>
      <c r="AW128" s="22">
        <v>4817.390336710002</v>
      </c>
      <c r="AX128" s="23">
        <v>3880.085138939995</v>
      </c>
    </row>
    <row r="129" spans="1:50" x14ac:dyDescent="0.25">
      <c r="A129" s="7">
        <v>122</v>
      </c>
      <c r="B129" s="63" t="s">
        <v>100</v>
      </c>
      <c r="C129" s="164">
        <v>98</v>
      </c>
      <c r="D129" s="91">
        <v>0.2</v>
      </c>
      <c r="E129" s="91" t="s">
        <v>376</v>
      </c>
      <c r="F129" s="74">
        <v>36474</v>
      </c>
      <c r="G129" s="74">
        <v>39569</v>
      </c>
      <c r="H129" s="94" t="s">
        <v>474</v>
      </c>
      <c r="I129" s="70">
        <f t="shared" si="51"/>
        <v>182102.24599999996</v>
      </c>
      <c r="J129" s="18">
        <f t="shared" si="52"/>
        <v>34803.376288319996</v>
      </c>
      <c r="K129" s="19">
        <f t="shared" si="53"/>
        <v>0.19111997272301631</v>
      </c>
      <c r="L129" s="20">
        <f t="shared" si="54"/>
        <v>27236.105137295999</v>
      </c>
      <c r="M129" s="133">
        <v>3480.34</v>
      </c>
      <c r="N129" s="130">
        <f t="shared" si="55"/>
        <v>23755.765137295999</v>
      </c>
      <c r="O129" s="21">
        <v>46904.15</v>
      </c>
      <c r="P129" s="22">
        <v>8964.32</v>
      </c>
      <c r="Q129" s="23">
        <v>7067.52</v>
      </c>
      <c r="R129" s="21">
        <v>23817.89</v>
      </c>
      <c r="S129" s="22">
        <v>4552.08</v>
      </c>
      <c r="T129" s="23">
        <v>3526.53</v>
      </c>
      <c r="U129" s="21">
        <v>26376.79</v>
      </c>
      <c r="V129" s="22">
        <v>5041.13</v>
      </c>
      <c r="W129" s="23">
        <v>4173.71</v>
      </c>
      <c r="X129" s="21">
        <v>28879.61</v>
      </c>
      <c r="Y129" s="22">
        <v>5519.47</v>
      </c>
      <c r="Z129" s="23">
        <v>4430.16</v>
      </c>
      <c r="AA129" s="21">
        <v>13304.44</v>
      </c>
      <c r="AB129" s="22">
        <v>2542.7399999999998</v>
      </c>
      <c r="AC129" s="23">
        <v>1992.38</v>
      </c>
      <c r="AD129" s="21">
        <v>3235.93</v>
      </c>
      <c r="AE129" s="22">
        <v>618.45000000000005</v>
      </c>
      <c r="AF129" s="23">
        <v>426.32</v>
      </c>
      <c r="AG129" s="21">
        <v>3439.0176000000006</v>
      </c>
      <c r="AH129" s="22">
        <v>657.26504371199997</v>
      </c>
      <c r="AI129" s="23">
        <v>536.69947036000008</v>
      </c>
      <c r="AJ129" s="21">
        <v>1876.3263999999999</v>
      </c>
      <c r="AK129" s="22">
        <v>358.60350156799996</v>
      </c>
      <c r="AL129" s="23">
        <v>253.52991882400005</v>
      </c>
      <c r="AM129" s="21">
        <v>2990.3208000000004</v>
      </c>
      <c r="AN129" s="22">
        <v>571.5101112960001</v>
      </c>
      <c r="AO129" s="23">
        <v>438.00353300800009</v>
      </c>
      <c r="AP129" s="21">
        <v>2248.6848</v>
      </c>
      <c r="AQ129" s="22">
        <v>429.76863897599998</v>
      </c>
      <c r="AR129" s="23">
        <v>285.54541552799998</v>
      </c>
      <c r="AS129" s="21">
        <v>9984.9655999999977</v>
      </c>
      <c r="AT129" s="22">
        <v>1908.3266254720002</v>
      </c>
      <c r="AU129" s="23">
        <v>1371.8502915440001</v>
      </c>
      <c r="AV129" s="21">
        <v>19044.120800000004</v>
      </c>
      <c r="AW129" s="22">
        <v>3639.7123672960006</v>
      </c>
      <c r="AX129" s="23">
        <v>2733.8565080320013</v>
      </c>
    </row>
    <row r="130" spans="1:50" x14ac:dyDescent="0.25">
      <c r="A130" s="7">
        <v>123</v>
      </c>
      <c r="B130" s="63" t="s">
        <v>101</v>
      </c>
      <c r="C130" s="164">
        <v>99</v>
      </c>
      <c r="D130" s="91">
        <v>1.0999999999999999E-2</v>
      </c>
      <c r="E130" s="91" t="s">
        <v>376</v>
      </c>
      <c r="F130" s="74">
        <v>40996</v>
      </c>
      <c r="G130" s="74">
        <v>40996</v>
      </c>
      <c r="H130" s="94" t="s">
        <v>475</v>
      </c>
      <c r="I130" s="70">
        <f t="shared" si="51"/>
        <v>26968.0713</v>
      </c>
      <c r="J130" s="18">
        <f t="shared" si="52"/>
        <v>5317.0240895080005</v>
      </c>
      <c r="K130" s="19">
        <f t="shared" si="53"/>
        <v>0.19715996855540799</v>
      </c>
      <c r="L130" s="20">
        <f t="shared" si="54"/>
        <v>4204.3894446800005</v>
      </c>
      <c r="M130" s="133">
        <v>531.71000000000015</v>
      </c>
      <c r="N130" s="130">
        <f t="shared" si="55"/>
        <v>3672.6794446800004</v>
      </c>
      <c r="O130" s="21">
        <v>4291.63</v>
      </c>
      <c r="P130" s="22">
        <v>846.14</v>
      </c>
      <c r="Q130" s="23">
        <v>664.04</v>
      </c>
      <c r="R130" s="21">
        <v>3030.48</v>
      </c>
      <c r="S130" s="22">
        <v>597.49</v>
      </c>
      <c r="T130" s="23">
        <v>465.64</v>
      </c>
      <c r="U130" s="21">
        <v>6051.15</v>
      </c>
      <c r="V130" s="22">
        <v>1193.04</v>
      </c>
      <c r="W130" s="23">
        <v>991.74</v>
      </c>
      <c r="X130" s="21">
        <v>4452.16</v>
      </c>
      <c r="Y130" s="22">
        <v>877.79</v>
      </c>
      <c r="Z130" s="23">
        <v>716.13</v>
      </c>
      <c r="AA130" s="21">
        <v>3403.04</v>
      </c>
      <c r="AB130" s="22">
        <v>670.94</v>
      </c>
      <c r="AC130" s="23">
        <v>535.22</v>
      </c>
      <c r="AD130" s="21">
        <v>1204.3399999999999</v>
      </c>
      <c r="AE130" s="22">
        <v>237.45</v>
      </c>
      <c r="AF130" s="23">
        <v>175.49</v>
      </c>
      <c r="AG130" s="21">
        <v>951.12320000000022</v>
      </c>
      <c r="AH130" s="22">
        <v>187.52345011199998</v>
      </c>
      <c r="AI130" s="23">
        <v>135.96384031999997</v>
      </c>
      <c r="AJ130" s="21">
        <v>594.33089999999982</v>
      </c>
      <c r="AK130" s="22">
        <v>117.17828024399998</v>
      </c>
      <c r="AL130" s="23">
        <v>83.676675306999996</v>
      </c>
      <c r="AM130" s="21">
        <v>634.24600000000021</v>
      </c>
      <c r="AN130" s="22">
        <v>125.04794136000002</v>
      </c>
      <c r="AO130" s="23">
        <v>89.950939795000011</v>
      </c>
      <c r="AP130" s="21">
        <v>468.93339999999989</v>
      </c>
      <c r="AQ130" s="22">
        <v>92.45490914399997</v>
      </c>
      <c r="AR130" s="23">
        <v>64.178989705999996</v>
      </c>
      <c r="AS130" s="21">
        <v>645.55599999999981</v>
      </c>
      <c r="AT130" s="22">
        <v>127.27782096</v>
      </c>
      <c r="AU130" s="23">
        <v>92.147851704999979</v>
      </c>
      <c r="AV130" s="21">
        <v>1241.0818000000002</v>
      </c>
      <c r="AW130" s="22">
        <v>244.69168768800003</v>
      </c>
      <c r="AX130" s="23">
        <v>190.21114784699998</v>
      </c>
    </row>
    <row r="131" spans="1:50" x14ac:dyDescent="0.25">
      <c r="A131" s="16">
        <v>124</v>
      </c>
      <c r="B131" s="63" t="s">
        <v>102</v>
      </c>
      <c r="C131" s="164">
        <v>347</v>
      </c>
      <c r="D131" s="91">
        <v>0.11799999999999999</v>
      </c>
      <c r="E131" s="91" t="s">
        <v>376</v>
      </c>
      <c r="F131" s="74">
        <v>35217</v>
      </c>
      <c r="G131" s="74">
        <v>39417</v>
      </c>
      <c r="H131" s="94" t="s">
        <v>476</v>
      </c>
      <c r="I131" s="70">
        <f t="shared" si="51"/>
        <v>299800.00249999989</v>
      </c>
      <c r="J131" s="18">
        <f t="shared" si="52"/>
        <v>58679.855599224982</v>
      </c>
      <c r="K131" s="19">
        <f t="shared" si="53"/>
        <v>0.19573000370213475</v>
      </c>
      <c r="L131" s="20">
        <f t="shared" si="54"/>
        <v>47618.355159894993</v>
      </c>
      <c r="M131" s="133">
        <v>5867.99</v>
      </c>
      <c r="N131" s="130">
        <f t="shared" si="55"/>
        <v>41750.365159894995</v>
      </c>
      <c r="O131" s="21">
        <v>60056.18</v>
      </c>
      <c r="P131" s="22">
        <v>11754.8</v>
      </c>
      <c r="Q131" s="23">
        <v>9364.8700000000008</v>
      </c>
      <c r="R131" s="21">
        <v>60276.21</v>
      </c>
      <c r="S131" s="22">
        <v>11797.86</v>
      </c>
      <c r="T131" s="23">
        <v>9424.14</v>
      </c>
      <c r="U131" s="21">
        <v>62714.45</v>
      </c>
      <c r="V131" s="22">
        <v>12275.1</v>
      </c>
      <c r="W131" s="23">
        <v>10250.44</v>
      </c>
      <c r="X131" s="21">
        <v>61194.98</v>
      </c>
      <c r="Y131" s="22">
        <v>11977.69</v>
      </c>
      <c r="Z131" s="23">
        <v>9870.06</v>
      </c>
      <c r="AA131" s="21">
        <v>38277.01</v>
      </c>
      <c r="AB131" s="22">
        <v>7491.96</v>
      </c>
      <c r="AC131" s="23">
        <v>6085.34</v>
      </c>
      <c r="AD131" s="21">
        <v>9620.5400000000009</v>
      </c>
      <c r="AE131" s="22">
        <v>1883.03</v>
      </c>
      <c r="AF131" s="23">
        <v>1454.41</v>
      </c>
      <c r="AG131" s="21">
        <v>4041.0945000000002</v>
      </c>
      <c r="AH131" s="22">
        <v>790.96342648499967</v>
      </c>
      <c r="AI131" s="23">
        <v>610.3644699150002</v>
      </c>
      <c r="AJ131" s="21">
        <v>1098.0379999999998</v>
      </c>
      <c r="AK131" s="22">
        <v>214.91897774000009</v>
      </c>
      <c r="AL131" s="23">
        <v>161.74169002000002</v>
      </c>
      <c r="AM131" s="21">
        <v>2521.4999999998877</v>
      </c>
      <c r="AN131" s="22">
        <v>493.53319499997775</v>
      </c>
      <c r="AO131" s="23">
        <v>396.98899995998414</v>
      </c>
      <c r="AP131" s="21">
        <v>0</v>
      </c>
      <c r="AQ131" s="22">
        <v>0</v>
      </c>
      <c r="AR131" s="23">
        <v>0</v>
      </c>
      <c r="AS131" s="21">
        <v>0</v>
      </c>
      <c r="AT131" s="22">
        <v>0</v>
      </c>
      <c r="AU131" s="23">
        <v>0</v>
      </c>
      <c r="AV131" s="21">
        <v>0</v>
      </c>
      <c r="AW131" s="22">
        <v>0</v>
      </c>
      <c r="AX131" s="23">
        <v>0</v>
      </c>
    </row>
    <row r="132" spans="1:50" x14ac:dyDescent="0.25">
      <c r="A132" s="7">
        <v>125</v>
      </c>
      <c r="B132" s="63" t="s">
        <v>103</v>
      </c>
      <c r="C132" s="164">
        <v>346</v>
      </c>
      <c r="D132" s="91">
        <v>3.6999999999999998E-2</v>
      </c>
      <c r="E132" s="91" t="s">
        <v>376</v>
      </c>
      <c r="F132" s="74">
        <v>36194</v>
      </c>
      <c r="G132" s="74">
        <v>39448</v>
      </c>
      <c r="H132" s="94" t="s">
        <v>477</v>
      </c>
      <c r="I132" s="70">
        <f t="shared" si="51"/>
        <v>54926.657500000001</v>
      </c>
      <c r="J132" s="18">
        <f t="shared" si="52"/>
        <v>10829.3363783</v>
      </c>
      <c r="K132" s="19">
        <f t="shared" si="53"/>
        <v>0.19715993783710578</v>
      </c>
      <c r="L132" s="20">
        <f t="shared" si="54"/>
        <v>8733.0361350000003</v>
      </c>
      <c r="M132" s="133">
        <v>1082.94</v>
      </c>
      <c r="N132" s="130">
        <f t="shared" si="55"/>
        <v>7650.0961349999998</v>
      </c>
      <c r="O132" s="21">
        <v>8534.25</v>
      </c>
      <c r="P132" s="22">
        <v>1682.61</v>
      </c>
      <c r="Q132" s="23">
        <v>1341.37</v>
      </c>
      <c r="R132" s="21">
        <v>6416.92</v>
      </c>
      <c r="S132" s="22">
        <v>1265.1600000000001</v>
      </c>
      <c r="T132" s="23">
        <v>1013.25</v>
      </c>
      <c r="U132" s="21">
        <v>8976.9699999999993</v>
      </c>
      <c r="V132" s="22">
        <v>1769.9</v>
      </c>
      <c r="W132" s="23">
        <v>1478.81</v>
      </c>
      <c r="X132" s="21">
        <v>10569.01</v>
      </c>
      <c r="Y132" s="22">
        <v>2083.79</v>
      </c>
      <c r="Z132" s="23">
        <v>1725.07</v>
      </c>
      <c r="AA132" s="21">
        <v>5122.91</v>
      </c>
      <c r="AB132" s="22">
        <v>1010.03</v>
      </c>
      <c r="AC132" s="23">
        <v>815.49</v>
      </c>
      <c r="AD132" s="21">
        <v>2085.7800000000002</v>
      </c>
      <c r="AE132" s="22">
        <v>411.23</v>
      </c>
      <c r="AF132" s="23">
        <v>325.16000000000003</v>
      </c>
      <c r="AG132" s="21">
        <v>1270.0325</v>
      </c>
      <c r="AH132" s="22">
        <v>250.39960770000002</v>
      </c>
      <c r="AI132" s="23">
        <v>191.36882514999999</v>
      </c>
      <c r="AJ132" s="21">
        <v>902.09</v>
      </c>
      <c r="AK132" s="22">
        <v>177.85606439999998</v>
      </c>
      <c r="AL132" s="23">
        <v>138.27236495000002</v>
      </c>
      <c r="AM132" s="21">
        <v>1343.4675000000002</v>
      </c>
      <c r="AN132" s="22">
        <v>264.87805230000015</v>
      </c>
      <c r="AO132" s="23">
        <v>207.99069430000006</v>
      </c>
      <c r="AP132" s="21">
        <v>1065.345</v>
      </c>
      <c r="AQ132" s="22">
        <v>210.04342019999996</v>
      </c>
      <c r="AR132" s="23">
        <v>143.59001145000005</v>
      </c>
      <c r="AS132" s="21">
        <v>3027.9224999999988</v>
      </c>
      <c r="AT132" s="22">
        <v>596.98520009999993</v>
      </c>
      <c r="AU132" s="23">
        <v>460.25006092500018</v>
      </c>
      <c r="AV132" s="21">
        <v>5611.9600000000055</v>
      </c>
      <c r="AW132" s="22">
        <v>1106.4540336000007</v>
      </c>
      <c r="AX132" s="23">
        <v>892.41417822500046</v>
      </c>
    </row>
    <row r="133" spans="1:50" x14ac:dyDescent="0.25">
      <c r="A133" s="7">
        <v>126</v>
      </c>
      <c r="B133" s="63" t="s">
        <v>104</v>
      </c>
      <c r="C133" s="164">
        <v>345</v>
      </c>
      <c r="D133" s="91">
        <v>0.15</v>
      </c>
      <c r="E133" s="91" t="s">
        <v>376</v>
      </c>
      <c r="F133" s="74">
        <v>35226</v>
      </c>
      <c r="G133" s="74">
        <v>39417</v>
      </c>
      <c r="H133" s="94" t="s">
        <v>478</v>
      </c>
      <c r="I133" s="70">
        <f t="shared" si="51"/>
        <v>130294.2172</v>
      </c>
      <c r="J133" s="18">
        <f t="shared" si="52"/>
        <v>25502.494807456009</v>
      </c>
      <c r="K133" s="19">
        <f t="shared" si="53"/>
        <v>0.19573005890437944</v>
      </c>
      <c r="L133" s="20">
        <f t="shared" si="54"/>
        <v>20477.793026992</v>
      </c>
      <c r="M133" s="133">
        <v>2550.2500000000005</v>
      </c>
      <c r="N133" s="130">
        <f t="shared" si="55"/>
        <v>17927.543026992</v>
      </c>
      <c r="O133" s="21">
        <v>41002.28</v>
      </c>
      <c r="P133" s="22">
        <v>8025.38</v>
      </c>
      <c r="Q133" s="23">
        <v>6367.94</v>
      </c>
      <c r="R133" s="21">
        <v>18171.04</v>
      </c>
      <c r="S133" s="22">
        <v>3556.62</v>
      </c>
      <c r="T133" s="23">
        <v>2841.94</v>
      </c>
      <c r="U133" s="21">
        <v>23960.49</v>
      </c>
      <c r="V133" s="22">
        <v>4689.79</v>
      </c>
      <c r="W133" s="23">
        <v>3924.39</v>
      </c>
      <c r="X133" s="21">
        <v>19965.8</v>
      </c>
      <c r="Y133" s="22">
        <v>3907.91</v>
      </c>
      <c r="Z133" s="23">
        <v>3223.85</v>
      </c>
      <c r="AA133" s="21">
        <v>10781.4</v>
      </c>
      <c r="AB133" s="22">
        <v>2110.2399999999998</v>
      </c>
      <c r="AC133" s="23">
        <v>1718.55</v>
      </c>
      <c r="AD133" s="21">
        <v>2067.86</v>
      </c>
      <c r="AE133" s="22">
        <v>404.74</v>
      </c>
      <c r="AF133" s="23">
        <v>293.20999999999998</v>
      </c>
      <c r="AG133" s="21">
        <v>869.82659999999998</v>
      </c>
      <c r="AH133" s="22">
        <v>170.25116041799998</v>
      </c>
      <c r="AI133" s="23">
        <v>121.61751389999999</v>
      </c>
      <c r="AJ133" s="21">
        <v>1643.5775999999998</v>
      </c>
      <c r="AK133" s="22">
        <v>321.69744364800005</v>
      </c>
      <c r="AL133" s="23">
        <v>226.26171474</v>
      </c>
      <c r="AM133" s="21">
        <v>983.67720000000008</v>
      </c>
      <c r="AN133" s="22">
        <v>192.535138356</v>
      </c>
      <c r="AO133" s="23">
        <v>138.64942855799995</v>
      </c>
      <c r="AP133" s="21">
        <v>704.32559999999989</v>
      </c>
      <c r="AQ133" s="22">
        <v>137.85764968800004</v>
      </c>
      <c r="AR133" s="23">
        <v>90.516603089999975</v>
      </c>
      <c r="AS133" s="21">
        <v>2337.8676000000005</v>
      </c>
      <c r="AT133" s="22">
        <v>457.59082534799995</v>
      </c>
      <c r="AU133" s="23">
        <v>334.20941896800008</v>
      </c>
      <c r="AV133" s="21">
        <v>7806.0726000000004</v>
      </c>
      <c r="AW133" s="22">
        <v>1527.8825899980011</v>
      </c>
      <c r="AX133" s="23">
        <v>1196.6583477360011</v>
      </c>
    </row>
    <row r="134" spans="1:50" x14ac:dyDescent="0.25">
      <c r="A134" s="7">
        <v>127</v>
      </c>
      <c r="B134" s="63" t="s">
        <v>105</v>
      </c>
      <c r="C134" s="164">
        <v>340</v>
      </c>
      <c r="D134" s="91">
        <v>0.01</v>
      </c>
      <c r="E134" s="91" t="s">
        <v>376</v>
      </c>
      <c r="F134" s="74">
        <v>37610</v>
      </c>
      <c r="G134" s="74">
        <v>40644</v>
      </c>
      <c r="H134" s="94" t="s">
        <v>479</v>
      </c>
      <c r="I134" s="70">
        <f t="shared" si="51"/>
        <v>16313.888000000003</v>
      </c>
      <c r="J134" s="18">
        <f t="shared" si="52"/>
        <v>3216.4537920800003</v>
      </c>
      <c r="K134" s="19">
        <f t="shared" si="53"/>
        <v>0.19716046794485775</v>
      </c>
      <c r="L134" s="20">
        <f t="shared" si="54"/>
        <v>2584.4274961000001</v>
      </c>
      <c r="M134" s="133">
        <v>321.63999999999993</v>
      </c>
      <c r="N134" s="130">
        <f t="shared" si="55"/>
        <v>2262.7874961000002</v>
      </c>
      <c r="O134" s="21">
        <v>3673.24</v>
      </c>
      <c r="P134" s="22">
        <v>724.22</v>
      </c>
      <c r="Q134" s="23">
        <v>576.87</v>
      </c>
      <c r="R134" s="21">
        <v>2072.77</v>
      </c>
      <c r="S134" s="22">
        <v>408.67</v>
      </c>
      <c r="T134" s="23">
        <v>326.01</v>
      </c>
      <c r="U134" s="21">
        <v>2337.8000000000002</v>
      </c>
      <c r="V134" s="22">
        <v>460.92</v>
      </c>
      <c r="W134" s="23">
        <v>386.06</v>
      </c>
      <c r="X134" s="21">
        <v>2665.87</v>
      </c>
      <c r="Y134" s="22">
        <v>525.6</v>
      </c>
      <c r="Z134" s="23">
        <v>432.58</v>
      </c>
      <c r="AA134" s="21">
        <v>1698.26</v>
      </c>
      <c r="AB134" s="22">
        <v>334.83</v>
      </c>
      <c r="AC134" s="23">
        <v>269.75</v>
      </c>
      <c r="AD134" s="21">
        <v>498.41</v>
      </c>
      <c r="AE134" s="22">
        <v>98.27</v>
      </c>
      <c r="AF134" s="23">
        <v>77.14</v>
      </c>
      <c r="AG134" s="21">
        <v>473.94999999999993</v>
      </c>
      <c r="AH134" s="22">
        <v>93.443982000000005</v>
      </c>
      <c r="AI134" s="23">
        <v>72.819320179999991</v>
      </c>
      <c r="AJ134" s="21">
        <v>332.71</v>
      </c>
      <c r="AK134" s="22">
        <v>65.597103599999983</v>
      </c>
      <c r="AL134" s="23">
        <v>52.036484319999978</v>
      </c>
      <c r="AM134" s="21">
        <v>460.63200000000023</v>
      </c>
      <c r="AN134" s="22">
        <v>90.818205119999988</v>
      </c>
      <c r="AO134" s="23">
        <v>69.586477160000015</v>
      </c>
      <c r="AP134" s="21">
        <v>354.80799999999999</v>
      </c>
      <c r="AQ134" s="22">
        <v>69.953945279999971</v>
      </c>
      <c r="AR134" s="23">
        <v>50.182149600000002</v>
      </c>
      <c r="AS134" s="21">
        <v>761.50399999999991</v>
      </c>
      <c r="AT134" s="22">
        <v>150.13812863999993</v>
      </c>
      <c r="AU134" s="23">
        <v>114.53448445999999</v>
      </c>
      <c r="AV134" s="21">
        <v>983.93400000000076</v>
      </c>
      <c r="AW134" s="22">
        <v>193.99242744000003</v>
      </c>
      <c r="AX134" s="23">
        <v>156.85858037999998</v>
      </c>
    </row>
    <row r="135" spans="1:50" x14ac:dyDescent="0.25">
      <c r="A135" s="16">
        <v>128</v>
      </c>
      <c r="B135" s="63" t="s">
        <v>106</v>
      </c>
      <c r="C135" s="164">
        <v>100</v>
      </c>
      <c r="D135" s="91">
        <v>0.03</v>
      </c>
      <c r="E135" s="91" t="s">
        <v>376</v>
      </c>
      <c r="F135" s="74">
        <v>37617</v>
      </c>
      <c r="G135" s="74">
        <v>39934</v>
      </c>
      <c r="H135" s="94" t="s">
        <v>480</v>
      </c>
      <c r="I135" s="70">
        <f t="shared" si="51"/>
        <v>54247.063999999998</v>
      </c>
      <c r="J135" s="18">
        <f t="shared" si="52"/>
        <v>10695.345175439999</v>
      </c>
      <c r="K135" s="19">
        <f t="shared" si="53"/>
        <v>0.19715989008068713</v>
      </c>
      <c r="L135" s="20">
        <f t="shared" si="54"/>
        <v>8661.5301358069992</v>
      </c>
      <c r="M135" s="133">
        <v>1069.54</v>
      </c>
      <c r="N135" s="130">
        <f t="shared" si="55"/>
        <v>7591.9901358069992</v>
      </c>
      <c r="O135" s="21">
        <v>11022.88</v>
      </c>
      <c r="P135" s="22">
        <v>2173.27</v>
      </c>
      <c r="Q135" s="23">
        <v>1717.62</v>
      </c>
      <c r="R135" s="21">
        <v>9036.68</v>
      </c>
      <c r="S135" s="22">
        <v>1781.67</v>
      </c>
      <c r="T135" s="23">
        <v>1423.73</v>
      </c>
      <c r="U135" s="21">
        <v>9313.76</v>
      </c>
      <c r="V135" s="22">
        <v>1836.3</v>
      </c>
      <c r="W135" s="23">
        <v>1534.5</v>
      </c>
      <c r="X135" s="21">
        <v>12154.19</v>
      </c>
      <c r="Y135" s="22">
        <v>2396.3200000000002</v>
      </c>
      <c r="Z135" s="23">
        <v>1972.03</v>
      </c>
      <c r="AA135" s="21">
        <v>9423.01</v>
      </c>
      <c r="AB135" s="22">
        <v>1857.84</v>
      </c>
      <c r="AC135" s="23">
        <v>1509.2</v>
      </c>
      <c r="AD135" s="21">
        <v>2352.31</v>
      </c>
      <c r="AE135" s="22">
        <v>463.78</v>
      </c>
      <c r="AF135" s="23">
        <v>358.55</v>
      </c>
      <c r="AG135" s="21">
        <v>944.23399999999981</v>
      </c>
      <c r="AH135" s="22">
        <v>186.16517543999993</v>
      </c>
      <c r="AI135" s="23">
        <v>145.900135807</v>
      </c>
      <c r="AJ135" s="21">
        <v>0</v>
      </c>
      <c r="AK135" s="22">
        <v>0</v>
      </c>
      <c r="AL135" s="23">
        <v>0</v>
      </c>
      <c r="AM135" s="21">
        <v>0</v>
      </c>
      <c r="AN135" s="22">
        <v>0</v>
      </c>
      <c r="AO135" s="23">
        <v>0</v>
      </c>
      <c r="AP135" s="21">
        <v>0</v>
      </c>
      <c r="AQ135" s="22">
        <v>0</v>
      </c>
      <c r="AR135" s="23">
        <v>0</v>
      </c>
      <c r="AS135" s="21">
        <v>0</v>
      </c>
      <c r="AT135" s="22">
        <v>0</v>
      </c>
      <c r="AU135" s="23">
        <v>0</v>
      </c>
      <c r="AV135" s="21">
        <v>0</v>
      </c>
      <c r="AW135" s="22">
        <v>0</v>
      </c>
      <c r="AX135" s="23">
        <v>0</v>
      </c>
    </row>
    <row r="136" spans="1:50" x14ac:dyDescent="0.25">
      <c r="A136" s="7">
        <v>129</v>
      </c>
      <c r="B136" s="63" t="s">
        <v>107</v>
      </c>
      <c r="C136" s="164">
        <v>102</v>
      </c>
      <c r="D136" s="91">
        <v>0.3</v>
      </c>
      <c r="E136" s="91" t="s">
        <v>376</v>
      </c>
      <c r="F136" s="74">
        <v>37575</v>
      </c>
      <c r="G136" s="74">
        <v>39508</v>
      </c>
      <c r="H136" s="94" t="s">
        <v>481</v>
      </c>
      <c r="I136" s="70">
        <f t="shared" si="51"/>
        <v>669987.85154816019</v>
      </c>
      <c r="J136" s="18">
        <f t="shared" si="52"/>
        <v>120483.91958840564</v>
      </c>
      <c r="K136" s="19">
        <f t="shared" si="53"/>
        <v>0.17983000633518947</v>
      </c>
      <c r="L136" s="20">
        <f t="shared" si="54"/>
        <v>94916.25791691996</v>
      </c>
      <c r="M136" s="137">
        <v>12048.400000000001</v>
      </c>
      <c r="N136" s="130">
        <f t="shared" si="55"/>
        <v>82867.857916919951</v>
      </c>
      <c r="O136" s="21">
        <v>124687.52</v>
      </c>
      <c r="P136" s="22">
        <v>22422.560000000001</v>
      </c>
      <c r="Q136" s="23">
        <v>17492.78</v>
      </c>
      <c r="R136" s="21">
        <v>108456.99</v>
      </c>
      <c r="S136" s="22">
        <v>19503.82</v>
      </c>
      <c r="T136" s="23">
        <v>15250.54</v>
      </c>
      <c r="U136" s="21">
        <v>113792.92</v>
      </c>
      <c r="V136" s="22">
        <v>20463.38</v>
      </c>
      <c r="W136" s="23">
        <v>16804.080000000002</v>
      </c>
      <c r="X136" s="21">
        <v>62495.46</v>
      </c>
      <c r="Y136" s="22">
        <v>11238.56</v>
      </c>
      <c r="Z136" s="23">
        <v>9115.85</v>
      </c>
      <c r="AA136" s="21">
        <v>84463.2</v>
      </c>
      <c r="AB136" s="22">
        <v>15189.02</v>
      </c>
      <c r="AC136" s="23">
        <v>12086.68</v>
      </c>
      <c r="AD136" s="21">
        <v>29734.76</v>
      </c>
      <c r="AE136" s="22">
        <v>5347.2</v>
      </c>
      <c r="AF136" s="23">
        <v>4066.66</v>
      </c>
      <c r="AG136" s="21">
        <v>11140.403068799998</v>
      </c>
      <c r="AH136" s="22">
        <v>2003.3786838623048</v>
      </c>
      <c r="AI136" s="23">
        <v>1468.9145225073023</v>
      </c>
      <c r="AJ136" s="21">
        <v>5566.0039065599995</v>
      </c>
      <c r="AK136" s="22">
        <v>1000.9344825166851</v>
      </c>
      <c r="AL136" s="23">
        <v>715.6620046311167</v>
      </c>
      <c r="AM136" s="21">
        <v>11420.089958399994</v>
      </c>
      <c r="AN136" s="22">
        <v>2053.6747772190715</v>
      </c>
      <c r="AO136" s="23">
        <v>1517.4059555669758</v>
      </c>
      <c r="AP136" s="21">
        <v>8857.5455596799966</v>
      </c>
      <c r="AQ136" s="22">
        <v>1592.8524179972544</v>
      </c>
      <c r="AR136" s="23">
        <v>1083.7971516178184</v>
      </c>
      <c r="AS136" s="21">
        <v>27124.198974720017</v>
      </c>
      <c r="AT136" s="22">
        <v>4877.7447016238966</v>
      </c>
      <c r="AU136" s="23">
        <v>3599.7033908370049</v>
      </c>
      <c r="AV136" s="21">
        <v>82248.760080000124</v>
      </c>
      <c r="AW136" s="22">
        <v>14790.794525186395</v>
      </c>
      <c r="AX136" s="23">
        <v>11714.184891759733</v>
      </c>
    </row>
    <row r="137" spans="1:50" x14ac:dyDescent="0.25">
      <c r="A137" s="7">
        <v>130</v>
      </c>
      <c r="B137" s="63" t="s">
        <v>108</v>
      </c>
      <c r="C137" s="164">
        <v>103</v>
      </c>
      <c r="D137" s="91">
        <v>0.35499999999999998</v>
      </c>
      <c r="E137" s="91" t="s">
        <v>376</v>
      </c>
      <c r="F137" s="74">
        <v>35531</v>
      </c>
      <c r="G137" s="74">
        <v>39417</v>
      </c>
      <c r="H137" s="94" t="s">
        <v>635</v>
      </c>
      <c r="I137" s="70">
        <f t="shared" si="51"/>
        <v>1235469.0623999999</v>
      </c>
      <c r="J137" s="18">
        <f t="shared" si="52"/>
        <v>222174.39628859205</v>
      </c>
      <c r="K137" s="19">
        <f t="shared" si="53"/>
        <v>0.17982999578880596</v>
      </c>
      <c r="L137" s="20">
        <f t="shared" si="54"/>
        <v>175321.810834912</v>
      </c>
      <c r="M137" s="137">
        <v>22217.43</v>
      </c>
      <c r="N137" s="130">
        <f t="shared" si="55"/>
        <v>153104.38083491201</v>
      </c>
      <c r="O137" s="21">
        <v>216782.07</v>
      </c>
      <c r="P137" s="22">
        <v>38983.919999999998</v>
      </c>
      <c r="Q137" s="23">
        <v>30328.1</v>
      </c>
      <c r="R137" s="21">
        <v>155470.91</v>
      </c>
      <c r="S137" s="22">
        <v>27958.33</v>
      </c>
      <c r="T137" s="23">
        <v>21828.19</v>
      </c>
      <c r="U137" s="21">
        <v>209762.18</v>
      </c>
      <c r="V137" s="22">
        <v>37721.53</v>
      </c>
      <c r="W137" s="23">
        <v>30953.86</v>
      </c>
      <c r="X137" s="21">
        <v>204650.35</v>
      </c>
      <c r="Y137" s="22">
        <v>36802.269999999997</v>
      </c>
      <c r="Z137" s="23">
        <v>29748.07</v>
      </c>
      <c r="AA137" s="21">
        <v>146424.35</v>
      </c>
      <c r="AB137" s="22">
        <v>26331.49</v>
      </c>
      <c r="AC137" s="23">
        <v>20909.86</v>
      </c>
      <c r="AD137" s="21">
        <v>46931.3</v>
      </c>
      <c r="AE137" s="22">
        <v>8439.66</v>
      </c>
      <c r="AF137" s="23">
        <v>6385.6</v>
      </c>
      <c r="AG137" s="21">
        <v>25531.003200000003</v>
      </c>
      <c r="AH137" s="22">
        <v>4591.2403054560054</v>
      </c>
      <c r="AI137" s="23">
        <v>3449.0347631680006</v>
      </c>
      <c r="AJ137" s="21">
        <v>19930.159999999996</v>
      </c>
      <c r="AK137" s="22">
        <v>3584.0406727999984</v>
      </c>
      <c r="AL137" s="23">
        <v>2620.5071553280018</v>
      </c>
      <c r="AM137" s="21">
        <v>14235.305600000003</v>
      </c>
      <c r="AN137" s="22">
        <v>2559.9350060479983</v>
      </c>
      <c r="AO137" s="23">
        <v>1874.7729109119998</v>
      </c>
      <c r="AP137" s="21">
        <v>10366.187199999995</v>
      </c>
      <c r="AQ137" s="22">
        <v>1864.1514441759994</v>
      </c>
      <c r="AR137" s="23">
        <v>1172.5287342080001</v>
      </c>
      <c r="AS137" s="21">
        <v>42541.255999999994</v>
      </c>
      <c r="AT137" s="22">
        <v>7650.1940664800022</v>
      </c>
      <c r="AU137" s="23">
        <v>5660.9474409439972</v>
      </c>
      <c r="AV137" s="21">
        <v>142843.99040000001</v>
      </c>
      <c r="AW137" s="22">
        <v>25687.63479363202</v>
      </c>
      <c r="AX137" s="23">
        <v>20390.339830351997</v>
      </c>
    </row>
    <row r="138" spans="1:50" x14ac:dyDescent="0.25">
      <c r="A138" s="7">
        <v>131</v>
      </c>
      <c r="B138" s="63" t="s">
        <v>109</v>
      </c>
      <c r="C138" s="164">
        <v>109</v>
      </c>
      <c r="D138" s="91">
        <v>0.06</v>
      </c>
      <c r="E138" s="91" t="s">
        <v>376</v>
      </c>
      <c r="F138" s="74">
        <v>33970</v>
      </c>
      <c r="G138" s="74">
        <v>40026</v>
      </c>
      <c r="H138" s="94" t="s">
        <v>482</v>
      </c>
      <c r="I138" s="70">
        <f t="shared" si="51"/>
        <v>100857.22660000001</v>
      </c>
      <c r="J138" s="18">
        <f t="shared" si="52"/>
        <v>19885.012025656</v>
      </c>
      <c r="K138" s="19">
        <f t="shared" si="53"/>
        <v>0.19716001218752527</v>
      </c>
      <c r="L138" s="20">
        <f t="shared" si="54"/>
        <v>16057.110104478998</v>
      </c>
      <c r="M138" s="137">
        <v>1988.5099999999998</v>
      </c>
      <c r="N138" s="130">
        <f t="shared" si="55"/>
        <v>14068.600104478997</v>
      </c>
      <c r="O138" s="21">
        <v>16365.75</v>
      </c>
      <c r="P138" s="22">
        <v>3226.67</v>
      </c>
      <c r="Q138" s="23">
        <v>2578.11</v>
      </c>
      <c r="R138" s="21">
        <v>12071.27</v>
      </c>
      <c r="S138" s="22">
        <v>2379.9699999999998</v>
      </c>
      <c r="T138" s="23">
        <v>1904.68</v>
      </c>
      <c r="U138" s="21">
        <v>17448.560000000001</v>
      </c>
      <c r="V138" s="22">
        <v>3440.16</v>
      </c>
      <c r="W138" s="23">
        <v>2869.44</v>
      </c>
      <c r="X138" s="21">
        <v>18758.25</v>
      </c>
      <c r="Y138" s="22">
        <v>3698.38</v>
      </c>
      <c r="Z138" s="23">
        <v>3047.49</v>
      </c>
      <c r="AA138" s="21">
        <v>9783.27</v>
      </c>
      <c r="AB138" s="22">
        <v>1928.87</v>
      </c>
      <c r="AC138" s="23">
        <v>1565.48</v>
      </c>
      <c r="AD138" s="21">
        <v>4339.53</v>
      </c>
      <c r="AE138" s="22">
        <v>855.58</v>
      </c>
      <c r="AF138" s="23">
        <v>667.42</v>
      </c>
      <c r="AG138" s="21">
        <v>3311.3919000000014</v>
      </c>
      <c r="AH138" s="22">
        <v>652.87402700399957</v>
      </c>
      <c r="AI138" s="23">
        <v>520.77252852900006</v>
      </c>
      <c r="AJ138" s="21">
        <v>2308.9886999999999</v>
      </c>
      <c r="AK138" s="22">
        <v>455.24021209199992</v>
      </c>
      <c r="AL138" s="23">
        <v>353.31787473900005</v>
      </c>
      <c r="AM138" s="21">
        <v>2918.9139000000005</v>
      </c>
      <c r="AN138" s="22">
        <v>575.49306452400037</v>
      </c>
      <c r="AO138" s="23">
        <v>460.77520822200006</v>
      </c>
      <c r="AP138" s="21">
        <v>3399.7395000000001</v>
      </c>
      <c r="AQ138" s="22">
        <v>670.29263982000032</v>
      </c>
      <c r="AR138" s="23">
        <v>492.83823993000016</v>
      </c>
      <c r="AS138" s="21">
        <v>4383.0701999999992</v>
      </c>
      <c r="AT138" s="22">
        <v>864.16612063200023</v>
      </c>
      <c r="AU138" s="23">
        <v>667.12245269699986</v>
      </c>
      <c r="AV138" s="21">
        <v>5768.4924000000001</v>
      </c>
      <c r="AW138" s="22">
        <v>1137.3159615840007</v>
      </c>
      <c r="AX138" s="23">
        <v>929.66380036199962</v>
      </c>
    </row>
    <row r="139" spans="1:50" x14ac:dyDescent="0.25">
      <c r="A139" s="16">
        <v>132</v>
      </c>
      <c r="B139" s="63" t="s">
        <v>110</v>
      </c>
      <c r="C139" s="164">
        <v>108</v>
      </c>
      <c r="D139" s="91">
        <v>0.13800000000000001</v>
      </c>
      <c r="E139" s="91" t="s">
        <v>376</v>
      </c>
      <c r="F139" s="74">
        <v>36921</v>
      </c>
      <c r="G139" s="74">
        <v>39539</v>
      </c>
      <c r="H139" s="94" t="s">
        <v>483</v>
      </c>
      <c r="I139" s="70">
        <f t="shared" si="51"/>
        <v>438221.24541680003</v>
      </c>
      <c r="J139" s="18">
        <f t="shared" si="52"/>
        <v>85773.033182130268</v>
      </c>
      <c r="K139" s="19">
        <f t="shared" si="53"/>
        <v>0.19572997448024229</v>
      </c>
      <c r="L139" s="20">
        <f t="shared" si="54"/>
        <v>69101.006525156015</v>
      </c>
      <c r="M139" s="137">
        <v>8577.3000000000011</v>
      </c>
      <c r="N139" s="130">
        <f t="shared" si="55"/>
        <v>60523.706525156013</v>
      </c>
      <c r="O139" s="21">
        <v>70934.210000000006</v>
      </c>
      <c r="P139" s="22">
        <v>13883.95</v>
      </c>
      <c r="Q139" s="23">
        <v>11045.3</v>
      </c>
      <c r="R139" s="21">
        <v>66916.570000000007</v>
      </c>
      <c r="S139" s="22">
        <v>13097.58</v>
      </c>
      <c r="T139" s="23">
        <v>10460.799999999999</v>
      </c>
      <c r="U139" s="21">
        <v>65003.39</v>
      </c>
      <c r="V139" s="22">
        <v>12723.11</v>
      </c>
      <c r="W139" s="23">
        <v>10643.52</v>
      </c>
      <c r="X139" s="21">
        <v>66200.89</v>
      </c>
      <c r="Y139" s="22">
        <v>12957.5</v>
      </c>
      <c r="Z139" s="23">
        <v>10659.16</v>
      </c>
      <c r="AA139" s="21">
        <v>57091.11</v>
      </c>
      <c r="AB139" s="22">
        <v>11174.44</v>
      </c>
      <c r="AC139" s="23">
        <v>9088.74</v>
      </c>
      <c r="AD139" s="21">
        <v>20950.04</v>
      </c>
      <c r="AE139" s="22">
        <v>4100.55</v>
      </c>
      <c r="AF139" s="23">
        <v>3203.14</v>
      </c>
      <c r="AG139" s="21">
        <v>14177.123805600006</v>
      </c>
      <c r="AH139" s="22">
        <v>2774.8884424700877</v>
      </c>
      <c r="AI139" s="23">
        <v>2129.3159115402714</v>
      </c>
      <c r="AJ139" s="21">
        <v>8764.2092663999974</v>
      </c>
      <c r="AK139" s="22">
        <v>1715.4186797124717</v>
      </c>
      <c r="AL139" s="23">
        <v>1302.5844192266632</v>
      </c>
      <c r="AM139" s="21">
        <v>5718.5932608000039</v>
      </c>
      <c r="AN139" s="22">
        <v>1119.3002589363837</v>
      </c>
      <c r="AO139" s="23">
        <v>886.22932419176436</v>
      </c>
      <c r="AP139" s="21">
        <v>6344.4551939999965</v>
      </c>
      <c r="AQ139" s="22">
        <v>1241.8002151216192</v>
      </c>
      <c r="AR139" s="23">
        <v>921.41512176470371</v>
      </c>
      <c r="AS139" s="21">
        <v>16283.425561199989</v>
      </c>
      <c r="AT139" s="22">
        <v>3187.1548850936774</v>
      </c>
      <c r="AU139" s="23">
        <v>2454.2430557319358</v>
      </c>
      <c r="AV139" s="21">
        <v>39837.228328800018</v>
      </c>
      <c r="AW139" s="22">
        <v>7797.3407007960213</v>
      </c>
      <c r="AX139" s="23">
        <v>6306.5586927006698</v>
      </c>
    </row>
    <row r="140" spans="1:50" x14ac:dyDescent="0.25">
      <c r="A140" s="7">
        <v>133</v>
      </c>
      <c r="B140" s="63" t="s">
        <v>111</v>
      </c>
      <c r="C140" s="164">
        <v>111</v>
      </c>
      <c r="D140" s="91">
        <v>0.04</v>
      </c>
      <c r="E140" s="91" t="s">
        <v>376</v>
      </c>
      <c r="F140" s="74">
        <v>36504</v>
      </c>
      <c r="G140" s="74">
        <v>39934</v>
      </c>
      <c r="H140" s="94" t="s">
        <v>484</v>
      </c>
      <c r="I140" s="70">
        <f t="shared" si="51"/>
        <v>104734.18000000002</v>
      </c>
      <c r="J140" s="18">
        <f t="shared" si="52"/>
        <v>20649.400385999994</v>
      </c>
      <c r="K140" s="19">
        <f t="shared" si="53"/>
        <v>0.19716009029716935</v>
      </c>
      <c r="L140" s="20">
        <f t="shared" si="54"/>
        <v>16680.422398999992</v>
      </c>
      <c r="M140" s="137">
        <v>2064.9300000000003</v>
      </c>
      <c r="N140" s="130">
        <f t="shared" si="55"/>
        <v>14615.492398999992</v>
      </c>
      <c r="O140" s="21">
        <v>13863.88</v>
      </c>
      <c r="P140" s="22">
        <v>2733.4</v>
      </c>
      <c r="Q140" s="23">
        <v>2187.4499999999998</v>
      </c>
      <c r="R140" s="21">
        <v>15802.18</v>
      </c>
      <c r="S140" s="22">
        <v>3115.56</v>
      </c>
      <c r="T140" s="23">
        <v>2488.37</v>
      </c>
      <c r="U140" s="21">
        <v>14855.63</v>
      </c>
      <c r="V140" s="22">
        <v>2928.94</v>
      </c>
      <c r="W140" s="23">
        <v>2448.9899999999998</v>
      </c>
      <c r="X140" s="21">
        <v>19391.18</v>
      </c>
      <c r="Y140" s="22">
        <v>3823.17</v>
      </c>
      <c r="Z140" s="23">
        <v>3151.82</v>
      </c>
      <c r="AA140" s="21">
        <v>8653.98</v>
      </c>
      <c r="AB140" s="22">
        <v>1706.22</v>
      </c>
      <c r="AC140" s="23">
        <v>1396.8</v>
      </c>
      <c r="AD140" s="21">
        <v>336.48</v>
      </c>
      <c r="AE140" s="22">
        <v>66.34</v>
      </c>
      <c r="AF140" s="23">
        <v>48.17</v>
      </c>
      <c r="AG140" s="21">
        <v>0</v>
      </c>
      <c r="AH140" s="22">
        <v>0</v>
      </c>
      <c r="AI140" s="23">
        <v>0</v>
      </c>
      <c r="AJ140" s="21">
        <v>0</v>
      </c>
      <c r="AK140" s="22">
        <v>0</v>
      </c>
      <c r="AL140" s="23">
        <v>0</v>
      </c>
      <c r="AM140" s="21">
        <v>547.84999999999991</v>
      </c>
      <c r="AN140" s="22">
        <v>108.014106</v>
      </c>
      <c r="AO140" s="23">
        <v>81.076532999999998</v>
      </c>
      <c r="AP140" s="21">
        <v>1428.4249999999997</v>
      </c>
      <c r="AQ140" s="22">
        <v>281.62827299999998</v>
      </c>
      <c r="AR140" s="23">
        <v>196.94327525</v>
      </c>
      <c r="AS140" s="21">
        <v>6648.6000000000058</v>
      </c>
      <c r="AT140" s="22">
        <v>1310.8379759999996</v>
      </c>
      <c r="AU140" s="23">
        <v>1002.0242340000005</v>
      </c>
      <c r="AV140" s="21">
        <v>23205.97500000002</v>
      </c>
      <c r="AW140" s="22">
        <v>4575.2900309999968</v>
      </c>
      <c r="AX140" s="23">
        <v>3678.7783567499951</v>
      </c>
    </row>
    <row r="141" spans="1:50" x14ac:dyDescent="0.25">
      <c r="A141" s="7">
        <v>134</v>
      </c>
      <c r="B141" s="63" t="s">
        <v>112</v>
      </c>
      <c r="C141" s="164">
        <v>350</v>
      </c>
      <c r="D141" s="91">
        <v>0.14499999999999999</v>
      </c>
      <c r="E141" s="91" t="s">
        <v>376</v>
      </c>
      <c r="F141" s="74">
        <v>36902</v>
      </c>
      <c r="G141" s="74">
        <v>39448</v>
      </c>
      <c r="H141" s="94" t="s">
        <v>485</v>
      </c>
      <c r="I141" s="70">
        <f t="shared" si="51"/>
        <v>372558.19000000006</v>
      </c>
      <c r="J141" s="18">
        <f t="shared" si="52"/>
        <v>72920.814901500024</v>
      </c>
      <c r="K141" s="19">
        <f t="shared" si="53"/>
        <v>0.19573000100064908</v>
      </c>
      <c r="L141" s="20">
        <f t="shared" si="54"/>
        <v>58689.374338499998</v>
      </c>
      <c r="M141" s="137">
        <v>7292.0999999999985</v>
      </c>
      <c r="N141" s="130">
        <f t="shared" si="55"/>
        <v>51397.274338499999</v>
      </c>
      <c r="O141" s="21">
        <v>56900.45</v>
      </c>
      <c r="P141" s="22">
        <v>11137.13</v>
      </c>
      <c r="Q141" s="23">
        <v>8845.76</v>
      </c>
      <c r="R141" s="21">
        <v>58401.83</v>
      </c>
      <c r="S141" s="22">
        <v>11430.99</v>
      </c>
      <c r="T141" s="23">
        <v>9131.94</v>
      </c>
      <c r="U141" s="21">
        <v>62046.98</v>
      </c>
      <c r="V141" s="22">
        <v>12144.46</v>
      </c>
      <c r="W141" s="23">
        <v>10146.91</v>
      </c>
      <c r="X141" s="21">
        <v>54221.4</v>
      </c>
      <c r="Y141" s="22">
        <v>10612.75</v>
      </c>
      <c r="Z141" s="23">
        <v>8726.0400000000009</v>
      </c>
      <c r="AA141" s="21">
        <v>53326.9</v>
      </c>
      <c r="AB141" s="22">
        <v>10437.67</v>
      </c>
      <c r="AC141" s="23">
        <v>8449.4699999999993</v>
      </c>
      <c r="AD141" s="21">
        <v>27835.08</v>
      </c>
      <c r="AE141" s="22">
        <v>5448.16</v>
      </c>
      <c r="AF141" s="23">
        <v>4245.5600000000004</v>
      </c>
      <c r="AG141" s="21">
        <v>14806.199999999984</v>
      </c>
      <c r="AH141" s="22">
        <v>2898.0175260000001</v>
      </c>
      <c r="AI141" s="23">
        <v>2246.8396029999972</v>
      </c>
      <c r="AJ141" s="21">
        <v>4530.6249999999991</v>
      </c>
      <c r="AK141" s="22">
        <v>886.77923124999938</v>
      </c>
      <c r="AL141" s="23">
        <v>683.0291082500006</v>
      </c>
      <c r="AM141" s="21">
        <v>1189.5249999999996</v>
      </c>
      <c r="AN141" s="22">
        <v>232.82572825000017</v>
      </c>
      <c r="AO141" s="23">
        <v>177.10052600000003</v>
      </c>
      <c r="AP141" s="21">
        <v>5172.1750000000002</v>
      </c>
      <c r="AQ141" s="22">
        <v>1012.3498127499997</v>
      </c>
      <c r="AR141" s="23">
        <v>722.41683799999976</v>
      </c>
      <c r="AS141" s="21">
        <v>9336.3249999999971</v>
      </c>
      <c r="AT141" s="22">
        <v>1827.3988922500007</v>
      </c>
      <c r="AU141" s="23">
        <v>1398.754137749997</v>
      </c>
      <c r="AV141" s="21">
        <v>24790.7</v>
      </c>
      <c r="AW141" s="22">
        <v>4852.2837110000046</v>
      </c>
      <c r="AX141" s="23">
        <v>3915.5541255000044</v>
      </c>
    </row>
    <row r="142" spans="1:50" x14ac:dyDescent="0.25">
      <c r="A142" s="7">
        <v>135</v>
      </c>
      <c r="B142" s="63" t="s">
        <v>113</v>
      </c>
      <c r="C142" s="164">
        <v>349</v>
      </c>
      <c r="D142" s="91">
        <v>0.14000000000000001</v>
      </c>
      <c r="E142" s="91" t="s">
        <v>376</v>
      </c>
      <c r="F142" s="74">
        <v>35748</v>
      </c>
      <c r="G142" s="74">
        <v>39387</v>
      </c>
      <c r="H142" s="94" t="s">
        <v>486</v>
      </c>
      <c r="I142" s="70">
        <f t="shared" si="51"/>
        <v>204815.25599999996</v>
      </c>
      <c r="J142" s="18">
        <f t="shared" si="52"/>
        <v>40088.488125879994</v>
      </c>
      <c r="K142" s="19">
        <f t="shared" si="53"/>
        <v>0.19572999057199139</v>
      </c>
      <c r="L142" s="20">
        <f t="shared" si="54"/>
        <v>32251.125161500004</v>
      </c>
      <c r="M142" s="137">
        <v>4008.8500000000004</v>
      </c>
      <c r="N142" s="130">
        <f t="shared" si="55"/>
        <v>28242.275161500002</v>
      </c>
      <c r="O142" s="21">
        <v>51305.62</v>
      </c>
      <c r="P142" s="22">
        <v>10042.049999999999</v>
      </c>
      <c r="Q142" s="23">
        <v>7987.87</v>
      </c>
      <c r="R142" s="21">
        <v>22983.439999999999</v>
      </c>
      <c r="S142" s="22">
        <v>4498.55</v>
      </c>
      <c r="T142" s="23">
        <v>3584.07</v>
      </c>
      <c r="U142" s="21">
        <v>29209.75</v>
      </c>
      <c r="V142" s="22">
        <v>5717.22</v>
      </c>
      <c r="W142" s="23">
        <v>4760.92</v>
      </c>
      <c r="X142" s="21">
        <v>29347.18</v>
      </c>
      <c r="Y142" s="22">
        <v>5744.12</v>
      </c>
      <c r="Z142" s="23">
        <v>4700.1499999999996</v>
      </c>
      <c r="AA142" s="21">
        <v>19295.5</v>
      </c>
      <c r="AB142" s="22">
        <v>3776.71</v>
      </c>
      <c r="AC142" s="23">
        <v>3062.87</v>
      </c>
      <c r="AD142" s="21">
        <v>7263.21</v>
      </c>
      <c r="AE142" s="22">
        <v>1421.63</v>
      </c>
      <c r="AF142" s="23">
        <v>1137.8499999999999</v>
      </c>
      <c r="AG142" s="21">
        <v>6206.8679999999986</v>
      </c>
      <c r="AH142" s="22">
        <v>1214.8702736400001</v>
      </c>
      <c r="AI142" s="23">
        <v>976.63639146000037</v>
      </c>
      <c r="AJ142" s="21">
        <v>3730.3319999999999</v>
      </c>
      <c r="AK142" s="22">
        <v>730.13788235999994</v>
      </c>
      <c r="AL142" s="23">
        <v>572.98033794000025</v>
      </c>
      <c r="AM142" s="21">
        <v>4215.8159999999962</v>
      </c>
      <c r="AN142" s="22">
        <v>825.16166567999994</v>
      </c>
      <c r="AO142" s="23">
        <v>640.57989558000031</v>
      </c>
      <c r="AP142" s="21">
        <v>3394.5780000000004</v>
      </c>
      <c r="AQ142" s="22">
        <v>664.42075193999995</v>
      </c>
      <c r="AR142" s="23">
        <v>476.3151877799998</v>
      </c>
      <c r="AS142" s="21">
        <v>7321.6799999999985</v>
      </c>
      <c r="AT142" s="22">
        <v>1433.0724263999966</v>
      </c>
      <c r="AU142" s="23">
        <v>1095.3383991599997</v>
      </c>
      <c r="AV142" s="21">
        <v>20541.28200000001</v>
      </c>
      <c r="AW142" s="22">
        <v>4020.5451258599937</v>
      </c>
      <c r="AX142" s="23">
        <v>3255.5449495800026</v>
      </c>
    </row>
    <row r="143" spans="1:50" x14ac:dyDescent="0.25">
      <c r="A143" s="16">
        <v>136</v>
      </c>
      <c r="B143" s="63" t="s">
        <v>114</v>
      </c>
      <c r="C143" s="164">
        <v>348</v>
      </c>
      <c r="D143" s="91">
        <v>9.7000000000000003E-2</v>
      </c>
      <c r="E143" s="91" t="s">
        <v>376</v>
      </c>
      <c r="F143" s="74">
        <v>36269</v>
      </c>
      <c r="G143" s="74">
        <v>39387</v>
      </c>
      <c r="H143" s="94" t="s">
        <v>487</v>
      </c>
      <c r="I143" s="70">
        <f t="shared" ref="I143:I174" si="56">O143+R143+U143+X143+AA143+AD143+AG143+AJ143+AM143+AP143+AS143+AV143</f>
        <v>170095.60752400002</v>
      </c>
      <c r="J143" s="18">
        <f t="shared" ref="J143:J174" si="57">P143+S143+V143+Y143+AB143+AE143+AH143+AK143+AN143+AQ143+AT143+AW143</f>
        <v>33292.821659872519</v>
      </c>
      <c r="K143" s="19">
        <f t="shared" si="53"/>
        <v>0.19573004937928803</v>
      </c>
      <c r="L143" s="20">
        <f t="shared" ref="L143:L174" si="58">Q143+T143+W143+Z143+AC143+AF143+AI143+AL143+AO143+AR143+AU143+AX143</f>
        <v>26687.424958964453</v>
      </c>
      <c r="M143" s="137">
        <v>3329.2900000000004</v>
      </c>
      <c r="N143" s="130">
        <f t="shared" si="55"/>
        <v>23358.134958964452</v>
      </c>
      <c r="O143" s="21">
        <v>37801.040000000001</v>
      </c>
      <c r="P143" s="22">
        <v>7398.8</v>
      </c>
      <c r="Q143" s="23">
        <v>5886.46</v>
      </c>
      <c r="R143" s="21">
        <v>18839.91</v>
      </c>
      <c r="S143" s="22">
        <v>3687.54</v>
      </c>
      <c r="T143" s="23">
        <v>2924.22</v>
      </c>
      <c r="U143" s="21">
        <v>24204.1</v>
      </c>
      <c r="V143" s="22">
        <v>4737.47</v>
      </c>
      <c r="W143" s="23">
        <v>3934.34</v>
      </c>
      <c r="X143" s="21">
        <v>27991.040000000001</v>
      </c>
      <c r="Y143" s="22">
        <v>5478.69</v>
      </c>
      <c r="Z143" s="23">
        <v>4466.82</v>
      </c>
      <c r="AA143" s="21">
        <v>16303.95</v>
      </c>
      <c r="AB143" s="22">
        <v>3191.17</v>
      </c>
      <c r="AC143" s="23">
        <v>2593.9699999999998</v>
      </c>
      <c r="AD143" s="21">
        <v>5550.92</v>
      </c>
      <c r="AE143" s="22">
        <v>1086.48</v>
      </c>
      <c r="AF143" s="23">
        <v>849.89</v>
      </c>
      <c r="AG143" s="21">
        <v>4592.9086830000042</v>
      </c>
      <c r="AH143" s="22">
        <v>898.97001652358892</v>
      </c>
      <c r="AI143" s="23">
        <v>700.4432460935584</v>
      </c>
      <c r="AJ143" s="21">
        <v>2859.2207556000026</v>
      </c>
      <c r="AK143" s="22">
        <v>559.63527849358775</v>
      </c>
      <c r="AL143" s="23">
        <v>424.17189561205834</v>
      </c>
      <c r="AM143" s="21">
        <v>3324.0704243999976</v>
      </c>
      <c r="AN143" s="22">
        <v>650.62030416781226</v>
      </c>
      <c r="AO143" s="23">
        <v>505.7125923718437</v>
      </c>
      <c r="AP143" s="21">
        <v>3570.2382210000014</v>
      </c>
      <c r="AQ143" s="22">
        <v>698.80272699632962</v>
      </c>
      <c r="AR143" s="23">
        <v>487.96348873476586</v>
      </c>
      <c r="AS143" s="21">
        <v>6944.1131166000096</v>
      </c>
      <c r="AT143" s="22">
        <v>1359.1712603121198</v>
      </c>
      <c r="AU143" s="23">
        <v>1035.5548105055339</v>
      </c>
      <c r="AV143" s="21">
        <v>18114.096323400016</v>
      </c>
      <c r="AW143" s="22">
        <v>3545.4720733790837</v>
      </c>
      <c r="AX143" s="23">
        <v>2877.8789256466912</v>
      </c>
    </row>
    <row r="144" spans="1:50" x14ac:dyDescent="0.25">
      <c r="A144" s="7">
        <v>137</v>
      </c>
      <c r="B144" s="63" t="s">
        <v>115</v>
      </c>
      <c r="C144" s="164">
        <v>351</v>
      </c>
      <c r="D144" s="91">
        <v>5.5E-2</v>
      </c>
      <c r="E144" s="91" t="s">
        <v>376</v>
      </c>
      <c r="F144" s="74">
        <v>37244</v>
      </c>
      <c r="G144" s="74">
        <v>39479</v>
      </c>
      <c r="H144" s="94" t="s">
        <v>488</v>
      </c>
      <c r="I144" s="70">
        <f t="shared" si="56"/>
        <v>0</v>
      </c>
      <c r="J144" s="18">
        <f t="shared" si="57"/>
        <v>0</v>
      </c>
      <c r="K144" s="19" t="e">
        <f t="shared" si="53"/>
        <v>#DIV/0!</v>
      </c>
      <c r="L144" s="20">
        <f t="shared" si="58"/>
        <v>0</v>
      </c>
      <c r="M144" s="137">
        <v>0</v>
      </c>
      <c r="N144" s="130">
        <f t="shared" si="55"/>
        <v>0</v>
      </c>
      <c r="O144" s="21">
        <v>0</v>
      </c>
      <c r="P144" s="22">
        <v>0</v>
      </c>
      <c r="Q144" s="23">
        <v>0</v>
      </c>
      <c r="R144" s="21">
        <v>0</v>
      </c>
      <c r="S144" s="22">
        <v>0</v>
      </c>
      <c r="T144" s="23">
        <v>0</v>
      </c>
      <c r="U144" s="21">
        <v>0</v>
      </c>
      <c r="V144" s="22">
        <v>0</v>
      </c>
      <c r="W144" s="23">
        <v>0</v>
      </c>
      <c r="X144" s="21">
        <v>0</v>
      </c>
      <c r="Y144" s="22">
        <v>0</v>
      </c>
      <c r="Z144" s="23">
        <v>0</v>
      </c>
      <c r="AA144" s="21">
        <v>0</v>
      </c>
      <c r="AB144" s="22">
        <v>0</v>
      </c>
      <c r="AC144" s="23">
        <v>0</v>
      </c>
      <c r="AD144" s="21">
        <v>0</v>
      </c>
      <c r="AE144" s="22">
        <v>0</v>
      </c>
      <c r="AF144" s="23">
        <v>0</v>
      </c>
      <c r="AG144" s="21">
        <v>0</v>
      </c>
      <c r="AH144" s="22">
        <v>0</v>
      </c>
      <c r="AI144" s="23">
        <v>0</v>
      </c>
      <c r="AJ144" s="21">
        <v>0</v>
      </c>
      <c r="AK144" s="22">
        <v>0</v>
      </c>
      <c r="AL144" s="23">
        <v>0</v>
      </c>
      <c r="AM144" s="21">
        <v>0</v>
      </c>
      <c r="AN144" s="22">
        <v>0</v>
      </c>
      <c r="AO144" s="23">
        <v>0</v>
      </c>
      <c r="AP144" s="21">
        <v>0</v>
      </c>
      <c r="AQ144" s="22">
        <v>0</v>
      </c>
      <c r="AR144" s="23">
        <v>0</v>
      </c>
      <c r="AS144" s="21">
        <v>0</v>
      </c>
      <c r="AT144" s="22">
        <v>0</v>
      </c>
      <c r="AU144" s="23">
        <v>0</v>
      </c>
      <c r="AV144" s="21">
        <v>0</v>
      </c>
      <c r="AW144" s="22">
        <v>0</v>
      </c>
      <c r="AX144" s="23">
        <v>0</v>
      </c>
    </row>
    <row r="145" spans="1:50" x14ac:dyDescent="0.25">
      <c r="A145" s="7">
        <v>138</v>
      </c>
      <c r="B145" s="63" t="s">
        <v>116</v>
      </c>
      <c r="C145" s="164">
        <v>117</v>
      </c>
      <c r="D145" s="91">
        <v>0.17399999999999999</v>
      </c>
      <c r="E145" s="91" t="s">
        <v>376</v>
      </c>
      <c r="F145" s="74">
        <v>35846</v>
      </c>
      <c r="G145" s="74">
        <v>39995</v>
      </c>
      <c r="H145" s="94" t="s">
        <v>489</v>
      </c>
      <c r="I145" s="70">
        <f t="shared" si="56"/>
        <v>558543.70432000002</v>
      </c>
      <c r="J145" s="18">
        <f t="shared" si="57"/>
        <v>106748.87565923837</v>
      </c>
      <c r="K145" s="19">
        <f t="shared" si="53"/>
        <v>0.19112000517345365</v>
      </c>
      <c r="L145" s="20">
        <f t="shared" si="58"/>
        <v>85617.603464947402</v>
      </c>
      <c r="M145" s="137">
        <v>10674.890000000003</v>
      </c>
      <c r="N145" s="130">
        <f t="shared" si="55"/>
        <v>74942.713464947403</v>
      </c>
      <c r="O145" s="21">
        <v>90564.74</v>
      </c>
      <c r="P145" s="22">
        <v>17308.73</v>
      </c>
      <c r="Q145" s="23">
        <v>13667.36</v>
      </c>
      <c r="R145" s="21">
        <v>81987.009999999995</v>
      </c>
      <c r="S145" s="22">
        <v>15669.36</v>
      </c>
      <c r="T145" s="23">
        <v>12462.72</v>
      </c>
      <c r="U145" s="21">
        <v>87452.99</v>
      </c>
      <c r="V145" s="22">
        <v>16714.02</v>
      </c>
      <c r="W145" s="23">
        <v>13895.18</v>
      </c>
      <c r="X145" s="21">
        <v>97656.09</v>
      </c>
      <c r="Y145" s="22">
        <v>18664.03</v>
      </c>
      <c r="Z145" s="23">
        <v>15313.87</v>
      </c>
      <c r="AA145" s="21">
        <v>75961.66</v>
      </c>
      <c r="AB145" s="22">
        <v>14517.79</v>
      </c>
      <c r="AC145" s="23">
        <v>11704.33</v>
      </c>
      <c r="AD145" s="21">
        <v>21522.43</v>
      </c>
      <c r="AE145" s="22">
        <v>4113.37</v>
      </c>
      <c r="AF145" s="23">
        <v>3166.73</v>
      </c>
      <c r="AG145" s="21">
        <v>12091.271399999991</v>
      </c>
      <c r="AH145" s="22">
        <v>2310.8837899679979</v>
      </c>
      <c r="AI145" s="23">
        <v>1769.7623748792</v>
      </c>
      <c r="AJ145" s="21">
        <v>7365.9299999999885</v>
      </c>
      <c r="AK145" s="22">
        <v>1407.7765416000013</v>
      </c>
      <c r="AL145" s="23">
        <v>1076.7773138304008</v>
      </c>
      <c r="AM145" s="21">
        <v>8144.8333200000043</v>
      </c>
      <c r="AN145" s="22">
        <v>1556.6405441183992</v>
      </c>
      <c r="AO145" s="23">
        <v>1198.2732407100004</v>
      </c>
      <c r="AP145" s="21">
        <v>5826.615600000001</v>
      </c>
      <c r="AQ145" s="22">
        <v>1113.5827734720001</v>
      </c>
      <c r="AR145" s="23">
        <v>796.95124677480078</v>
      </c>
      <c r="AS145" s="21">
        <v>21907.809300000008</v>
      </c>
      <c r="AT145" s="22">
        <v>4187.0205134160033</v>
      </c>
      <c r="AU145" s="23">
        <v>3162.8598694758075</v>
      </c>
      <c r="AV145" s="21">
        <v>48062.324699999997</v>
      </c>
      <c r="AW145" s="22">
        <v>9185.671496663992</v>
      </c>
      <c r="AX145" s="23">
        <v>7402.7894192771919</v>
      </c>
    </row>
    <row r="146" spans="1:50" x14ac:dyDescent="0.25">
      <c r="A146" s="7">
        <v>139</v>
      </c>
      <c r="B146" s="63" t="s">
        <v>117</v>
      </c>
      <c r="C146" s="164">
        <v>118</v>
      </c>
      <c r="D146" s="91">
        <v>0.2</v>
      </c>
      <c r="E146" s="91" t="s">
        <v>376</v>
      </c>
      <c r="F146" s="74">
        <v>37613</v>
      </c>
      <c r="G146" s="74">
        <v>39630</v>
      </c>
      <c r="H146" s="94" t="s">
        <v>490</v>
      </c>
      <c r="I146" s="70">
        <f t="shared" si="56"/>
        <v>489857.3899999999</v>
      </c>
      <c r="J146" s="18">
        <f t="shared" si="57"/>
        <v>93621.53940400001</v>
      </c>
      <c r="K146" s="19">
        <f t="shared" si="53"/>
        <v>0.19111998984847411</v>
      </c>
      <c r="L146" s="20">
        <f t="shared" si="58"/>
        <v>74829.005491000004</v>
      </c>
      <c r="M146" s="137">
        <v>9362.16</v>
      </c>
      <c r="N146" s="130">
        <f t="shared" si="55"/>
        <v>65466.845491</v>
      </c>
      <c r="O146" s="21">
        <v>96947.58</v>
      </c>
      <c r="P146" s="22">
        <v>18528.62</v>
      </c>
      <c r="Q146" s="23">
        <v>14677.43</v>
      </c>
      <c r="R146" s="21">
        <v>73611.48</v>
      </c>
      <c r="S146" s="22">
        <v>14068.63</v>
      </c>
      <c r="T146" s="23">
        <v>11181.92</v>
      </c>
      <c r="U146" s="21">
        <v>67144.899999999994</v>
      </c>
      <c r="V146" s="22">
        <v>12832.73</v>
      </c>
      <c r="W146" s="23">
        <v>10660.3</v>
      </c>
      <c r="X146" s="21">
        <v>71620.78</v>
      </c>
      <c r="Y146" s="22">
        <v>13688.16</v>
      </c>
      <c r="Z146" s="23">
        <v>11220.3</v>
      </c>
      <c r="AA146" s="21">
        <v>31630.55</v>
      </c>
      <c r="AB146" s="22">
        <v>6045.23</v>
      </c>
      <c r="AC146" s="23">
        <v>4872.5200000000004</v>
      </c>
      <c r="AD146" s="21">
        <v>11019.15</v>
      </c>
      <c r="AE146" s="22">
        <v>2105.98</v>
      </c>
      <c r="AF146" s="23">
        <v>1642.48</v>
      </c>
      <c r="AG146" s="21">
        <v>10326.324999999999</v>
      </c>
      <c r="AH146" s="22">
        <v>1973.5672339999994</v>
      </c>
      <c r="AI146" s="23">
        <v>1519.8076512500006</v>
      </c>
      <c r="AJ146" s="21">
        <v>8558.9999999999964</v>
      </c>
      <c r="AK146" s="22">
        <v>1635.7960800000012</v>
      </c>
      <c r="AL146" s="23">
        <v>1246.1936755000008</v>
      </c>
      <c r="AM146" s="21">
        <v>8620.4749999999985</v>
      </c>
      <c r="AN146" s="22">
        <v>1647.5451819999994</v>
      </c>
      <c r="AO146" s="23">
        <v>1256.5021992499999</v>
      </c>
      <c r="AP146" s="21">
        <v>7686</v>
      </c>
      <c r="AQ146" s="22">
        <v>1468.9483199999995</v>
      </c>
      <c r="AR146" s="23">
        <v>1048.3558772499996</v>
      </c>
      <c r="AS146" s="21">
        <v>26342.099999999988</v>
      </c>
      <c r="AT146" s="22">
        <v>5034.5021520000091</v>
      </c>
      <c r="AU146" s="23">
        <v>3789.311759250003</v>
      </c>
      <c r="AV146" s="21">
        <v>76349.049999999959</v>
      </c>
      <c r="AW146" s="22">
        <v>14591.830436000011</v>
      </c>
      <c r="AX146" s="23">
        <v>11713.884328500006</v>
      </c>
    </row>
    <row r="147" spans="1:50" x14ac:dyDescent="0.25">
      <c r="A147" s="16">
        <v>140</v>
      </c>
      <c r="B147" s="63" t="s">
        <v>677</v>
      </c>
      <c r="C147" s="164">
        <v>122</v>
      </c>
      <c r="D147" s="91">
        <v>0.115</v>
      </c>
      <c r="E147" s="91" t="s">
        <v>376</v>
      </c>
      <c r="F147" s="74">
        <v>37586</v>
      </c>
      <c r="G147" s="74">
        <v>39934</v>
      </c>
      <c r="H147" s="94" t="s">
        <v>491</v>
      </c>
      <c r="I147" s="70">
        <f t="shared" si="56"/>
        <v>84089.606499999994</v>
      </c>
      <c r="J147" s="18">
        <f t="shared" si="57"/>
        <v>16458.847373544999</v>
      </c>
      <c r="K147" s="19">
        <f t="shared" si="53"/>
        <v>0.19572986553986313</v>
      </c>
      <c r="L147" s="20">
        <f t="shared" si="58"/>
        <v>13293.120243894999</v>
      </c>
      <c r="M147" s="137">
        <v>1645.8799999999999</v>
      </c>
      <c r="N147" s="130">
        <f t="shared" si="55"/>
        <v>11647.240243894999</v>
      </c>
      <c r="O147" s="21">
        <v>33229.61</v>
      </c>
      <c r="P147" s="22">
        <v>6504.03</v>
      </c>
      <c r="Q147" s="23">
        <v>5195.16</v>
      </c>
      <c r="R147" s="21">
        <v>9371.01</v>
      </c>
      <c r="S147" s="22">
        <v>1834.19</v>
      </c>
      <c r="T147" s="23">
        <v>1468.79</v>
      </c>
      <c r="U147" s="21">
        <v>17622.97</v>
      </c>
      <c r="V147" s="22">
        <v>3449.34</v>
      </c>
      <c r="W147" s="23">
        <v>2866.49</v>
      </c>
      <c r="X147" s="21">
        <v>10076.75</v>
      </c>
      <c r="Y147" s="22">
        <v>1972.32</v>
      </c>
      <c r="Z147" s="23">
        <v>1603.38</v>
      </c>
      <c r="AA147" s="21">
        <v>5624.04</v>
      </c>
      <c r="AB147" s="22">
        <v>1100.79</v>
      </c>
      <c r="AC147" s="23">
        <v>899.73</v>
      </c>
      <c r="AD147" s="21">
        <v>592.41</v>
      </c>
      <c r="AE147" s="22">
        <v>115.95</v>
      </c>
      <c r="AF147" s="23">
        <v>88.24</v>
      </c>
      <c r="AG147" s="21">
        <v>0</v>
      </c>
      <c r="AH147" s="22">
        <v>0</v>
      </c>
      <c r="AI147" s="23">
        <v>0</v>
      </c>
      <c r="AJ147" s="21">
        <v>0</v>
      </c>
      <c r="AK147" s="22">
        <v>0</v>
      </c>
      <c r="AL147" s="23">
        <v>0</v>
      </c>
      <c r="AM147" s="21">
        <v>480.25150000000002</v>
      </c>
      <c r="AN147" s="22">
        <v>93.999626095000011</v>
      </c>
      <c r="AO147" s="23">
        <v>68.078661099999991</v>
      </c>
      <c r="AP147" s="21">
        <v>475.67399999999998</v>
      </c>
      <c r="AQ147" s="22">
        <v>93.103672020000005</v>
      </c>
      <c r="AR147" s="23">
        <v>61.227919174999997</v>
      </c>
      <c r="AS147" s="21">
        <v>1191.5540000000001</v>
      </c>
      <c r="AT147" s="22">
        <v>233.22286441999995</v>
      </c>
      <c r="AU147" s="23">
        <v>178.92436699499999</v>
      </c>
      <c r="AV147" s="21">
        <v>5425.3370000000023</v>
      </c>
      <c r="AW147" s="22">
        <v>1061.9012110099993</v>
      </c>
      <c r="AX147" s="23">
        <v>863.09929662499962</v>
      </c>
    </row>
    <row r="148" spans="1:50" x14ac:dyDescent="0.25">
      <c r="A148" s="7">
        <v>141</v>
      </c>
      <c r="B148" s="63" t="s">
        <v>678</v>
      </c>
      <c r="C148" s="164">
        <v>121</v>
      </c>
      <c r="D148" s="91">
        <v>3.5000000000000003E-2</v>
      </c>
      <c r="E148" s="91" t="s">
        <v>376</v>
      </c>
      <c r="F148" s="74">
        <v>37098</v>
      </c>
      <c r="G148" s="74">
        <v>39934</v>
      </c>
      <c r="H148" s="94" t="s">
        <v>492</v>
      </c>
      <c r="I148" s="70">
        <f t="shared" si="56"/>
        <v>84456.431699999986</v>
      </c>
      <c r="J148" s="18">
        <f t="shared" si="57"/>
        <v>16651.430027971997</v>
      </c>
      <c r="K148" s="19">
        <f t="shared" si="53"/>
        <v>0.19715999945534046</v>
      </c>
      <c r="L148" s="20">
        <f t="shared" si="58"/>
        <v>13460.911846592997</v>
      </c>
      <c r="M148" s="137">
        <v>1665.1499999999999</v>
      </c>
      <c r="N148" s="130">
        <f t="shared" si="55"/>
        <v>11795.761846592997</v>
      </c>
      <c r="O148" s="21">
        <v>15186.71</v>
      </c>
      <c r="P148" s="22">
        <v>2994.21</v>
      </c>
      <c r="Q148" s="23">
        <v>2390.37</v>
      </c>
      <c r="R148" s="21">
        <v>9562.0300000000007</v>
      </c>
      <c r="S148" s="22">
        <v>1885.25</v>
      </c>
      <c r="T148" s="23">
        <v>1507.45</v>
      </c>
      <c r="U148" s="21">
        <v>17033.93</v>
      </c>
      <c r="V148" s="22">
        <v>3358.41</v>
      </c>
      <c r="W148" s="23">
        <v>2809.15</v>
      </c>
      <c r="X148" s="21">
        <v>13586.49</v>
      </c>
      <c r="Y148" s="22">
        <v>2678.71</v>
      </c>
      <c r="Z148" s="23">
        <v>2208.38</v>
      </c>
      <c r="AA148" s="21">
        <v>6785.2</v>
      </c>
      <c r="AB148" s="22">
        <v>1337.77</v>
      </c>
      <c r="AC148" s="23">
        <v>1084.07</v>
      </c>
      <c r="AD148" s="21">
        <v>1989.99</v>
      </c>
      <c r="AE148" s="22">
        <v>392.35</v>
      </c>
      <c r="AF148" s="23">
        <v>302.27999999999997</v>
      </c>
      <c r="AG148" s="21">
        <v>1636.8996000000006</v>
      </c>
      <c r="AH148" s="22">
        <v>322.73112513600006</v>
      </c>
      <c r="AI148" s="23">
        <v>246.93525522900001</v>
      </c>
      <c r="AJ148" s="21">
        <v>1075.578</v>
      </c>
      <c r="AK148" s="22">
        <v>212.06095847999998</v>
      </c>
      <c r="AL148" s="23">
        <v>161.62930182899998</v>
      </c>
      <c r="AM148" s="21">
        <v>2144.5425</v>
      </c>
      <c r="AN148" s="22">
        <v>422.81799929999983</v>
      </c>
      <c r="AO148" s="23">
        <v>318.62097639000001</v>
      </c>
      <c r="AP148" s="21">
        <v>1208.6690999999996</v>
      </c>
      <c r="AQ148" s="22">
        <v>238.30119975600005</v>
      </c>
      <c r="AR148" s="23">
        <v>175.39455876599999</v>
      </c>
      <c r="AS148" s="21">
        <v>2913.5786999999982</v>
      </c>
      <c r="AT148" s="22">
        <v>574.44117649199995</v>
      </c>
      <c r="AU148" s="23">
        <v>443.25385730700009</v>
      </c>
      <c r="AV148" s="21">
        <v>11332.813800000005</v>
      </c>
      <c r="AW148" s="22">
        <v>2234.3775688079977</v>
      </c>
      <c r="AX148" s="23">
        <v>1813.3778970719984</v>
      </c>
    </row>
    <row r="149" spans="1:50" x14ac:dyDescent="0.25">
      <c r="A149" s="7">
        <v>142</v>
      </c>
      <c r="B149" s="63" t="s">
        <v>118</v>
      </c>
      <c r="C149" s="164">
        <v>123</v>
      </c>
      <c r="D149" s="91">
        <v>9.5000000000000001E-2</v>
      </c>
      <c r="E149" s="91" t="s">
        <v>376</v>
      </c>
      <c r="F149" s="74">
        <v>36272</v>
      </c>
      <c r="G149" s="74">
        <v>39995</v>
      </c>
      <c r="H149" s="94" t="s">
        <v>493</v>
      </c>
      <c r="I149" s="70">
        <f t="shared" si="56"/>
        <v>97615.061200000026</v>
      </c>
      <c r="J149" s="18">
        <f t="shared" si="57"/>
        <v>19106.194604975997</v>
      </c>
      <c r="K149" s="19">
        <f t="shared" si="53"/>
        <v>0.1957299864395925</v>
      </c>
      <c r="L149" s="20">
        <f t="shared" si="58"/>
        <v>15298.047031445998</v>
      </c>
      <c r="M149" s="137">
        <v>1910.62</v>
      </c>
      <c r="N149" s="130">
        <f t="shared" si="55"/>
        <v>13387.427031445997</v>
      </c>
      <c r="O149" s="21">
        <v>26965.83</v>
      </c>
      <c r="P149" s="22">
        <v>5278.02</v>
      </c>
      <c r="Q149" s="23">
        <v>4164.22</v>
      </c>
      <c r="R149" s="21">
        <v>22053.439999999999</v>
      </c>
      <c r="S149" s="22">
        <v>4316.5200000000004</v>
      </c>
      <c r="T149" s="23">
        <v>3432.08</v>
      </c>
      <c r="U149" s="21">
        <v>26931.99</v>
      </c>
      <c r="V149" s="22">
        <v>5271.4</v>
      </c>
      <c r="W149" s="23">
        <v>4378.7299999999996</v>
      </c>
      <c r="X149" s="21">
        <v>10197.11</v>
      </c>
      <c r="Y149" s="22">
        <v>1995.88</v>
      </c>
      <c r="Z149" s="23">
        <v>1644.71</v>
      </c>
      <c r="AA149" s="21">
        <v>1446.6</v>
      </c>
      <c r="AB149" s="22">
        <v>283.14</v>
      </c>
      <c r="AC149" s="23">
        <v>226.52</v>
      </c>
      <c r="AD149" s="21">
        <v>804.72</v>
      </c>
      <c r="AE149" s="22">
        <v>157.51</v>
      </c>
      <c r="AF149" s="23">
        <v>113.25</v>
      </c>
      <c r="AG149" s="21">
        <v>1310.9082000000001</v>
      </c>
      <c r="AH149" s="22">
        <v>256.58406198599994</v>
      </c>
      <c r="AI149" s="23">
        <v>182.14067350799999</v>
      </c>
      <c r="AJ149" s="21">
        <v>164.39159999999998</v>
      </c>
      <c r="AK149" s="22">
        <v>32.176367868</v>
      </c>
      <c r="AL149" s="23">
        <v>24.377485091999997</v>
      </c>
      <c r="AM149" s="21">
        <v>2338.7765999999983</v>
      </c>
      <c r="AN149" s="22">
        <v>457.76874391799987</v>
      </c>
      <c r="AO149" s="23">
        <v>326.28936324600005</v>
      </c>
      <c r="AP149" s="21">
        <v>1369.0218</v>
      </c>
      <c r="AQ149" s="22">
        <v>267.95863691400007</v>
      </c>
      <c r="AR149" s="23">
        <v>173.54311192200004</v>
      </c>
      <c r="AS149" s="21">
        <v>0</v>
      </c>
      <c r="AT149" s="22">
        <v>0</v>
      </c>
      <c r="AU149" s="23">
        <v>0</v>
      </c>
      <c r="AV149" s="21">
        <v>4032.2729999999988</v>
      </c>
      <c r="AW149" s="22">
        <v>789.23679428999992</v>
      </c>
      <c r="AX149" s="23">
        <v>632.18639767800039</v>
      </c>
    </row>
    <row r="150" spans="1:50" x14ac:dyDescent="0.25">
      <c r="A150" s="7">
        <v>143</v>
      </c>
      <c r="B150" s="63" t="s">
        <v>119</v>
      </c>
      <c r="C150" s="164">
        <v>124</v>
      </c>
      <c r="D150" s="91">
        <v>7.4999999999999997E-2</v>
      </c>
      <c r="E150" s="91" t="s">
        <v>376</v>
      </c>
      <c r="F150" s="74">
        <v>36042</v>
      </c>
      <c r="G150" s="74">
        <v>39569</v>
      </c>
      <c r="H150" s="94" t="s">
        <v>494</v>
      </c>
      <c r="I150" s="70">
        <f t="shared" si="56"/>
        <v>41704.3166509</v>
      </c>
      <c r="J150" s="18">
        <f t="shared" si="57"/>
        <v>8222.4234480914438</v>
      </c>
      <c r="K150" s="19">
        <f t="shared" si="53"/>
        <v>0.19716000904462727</v>
      </c>
      <c r="L150" s="20">
        <f t="shared" si="58"/>
        <v>6619.0701939898299</v>
      </c>
      <c r="M150" s="137">
        <v>822.26</v>
      </c>
      <c r="N150" s="130">
        <f t="shared" si="55"/>
        <v>5796.8101939898297</v>
      </c>
      <c r="O150" s="21">
        <v>8785.0300000000007</v>
      </c>
      <c r="P150" s="22">
        <v>1732.06</v>
      </c>
      <c r="Q150" s="23">
        <v>1348.55</v>
      </c>
      <c r="R150" s="21">
        <v>2195.9</v>
      </c>
      <c r="S150" s="22">
        <v>432.94</v>
      </c>
      <c r="T150" s="23">
        <v>336.63</v>
      </c>
      <c r="U150" s="21">
        <v>10159.02</v>
      </c>
      <c r="V150" s="22">
        <v>2002.95</v>
      </c>
      <c r="W150" s="23">
        <v>1671.1</v>
      </c>
      <c r="X150" s="21">
        <v>12430.29</v>
      </c>
      <c r="Y150" s="22">
        <v>2450.7600000000002</v>
      </c>
      <c r="Z150" s="23">
        <v>2002.05</v>
      </c>
      <c r="AA150" s="21">
        <v>5647.45</v>
      </c>
      <c r="AB150" s="22">
        <v>1113.45</v>
      </c>
      <c r="AC150" s="23">
        <v>899.08</v>
      </c>
      <c r="AD150" s="21">
        <v>548.64</v>
      </c>
      <c r="AE150" s="22">
        <v>108.17</v>
      </c>
      <c r="AF150" s="23">
        <v>78.8</v>
      </c>
      <c r="AG150" s="21">
        <v>320.92312500000128</v>
      </c>
      <c r="AH150" s="22">
        <v>63.273203324999862</v>
      </c>
      <c r="AI150" s="23">
        <v>48.500048261511012</v>
      </c>
      <c r="AJ150" s="21">
        <v>78.63102480000002</v>
      </c>
      <c r="AK150" s="22">
        <v>15.502892849567999</v>
      </c>
      <c r="AL150" s="23">
        <v>11.050535436138002</v>
      </c>
      <c r="AM150" s="21">
        <v>1.3982820000000058</v>
      </c>
      <c r="AN150" s="22">
        <v>0.27568527911999957</v>
      </c>
      <c r="AO150" s="23">
        <v>0.21950449571400016</v>
      </c>
      <c r="AP150" s="21">
        <v>78.667577400000653</v>
      </c>
      <c r="AQ150" s="22">
        <v>15.510099560184047</v>
      </c>
      <c r="AR150" s="23">
        <v>-3.250235724600016E-2</v>
      </c>
      <c r="AS150" s="21">
        <v>396.34100219999806</v>
      </c>
      <c r="AT150" s="22">
        <v>78.142591993752376</v>
      </c>
      <c r="AU150" s="23">
        <v>58.946006205915012</v>
      </c>
      <c r="AV150" s="21">
        <v>1062.0256394999985</v>
      </c>
      <c r="AW150" s="22">
        <v>209.38897508382041</v>
      </c>
      <c r="AX150" s="23">
        <v>164.17660194779708</v>
      </c>
    </row>
    <row r="151" spans="1:50" x14ac:dyDescent="0.25">
      <c r="A151" s="16">
        <v>144</v>
      </c>
      <c r="B151" s="63" t="s">
        <v>120</v>
      </c>
      <c r="C151" s="164">
        <v>125</v>
      </c>
      <c r="D151" s="91">
        <v>0.52</v>
      </c>
      <c r="E151" s="91" t="s">
        <v>376</v>
      </c>
      <c r="F151" s="74">
        <v>36958</v>
      </c>
      <c r="G151" s="74">
        <v>39934</v>
      </c>
      <c r="H151" s="94" t="s">
        <v>495</v>
      </c>
      <c r="I151" s="70">
        <f t="shared" si="56"/>
        <v>1084732.1821679999</v>
      </c>
      <c r="J151" s="18">
        <f t="shared" si="57"/>
        <v>187300.70853154853</v>
      </c>
      <c r="K151" s="19">
        <f t="shared" ref="K151:K213" si="59">J151/I151</f>
        <v>0.17267000243064604</v>
      </c>
      <c r="L151" s="20">
        <f t="shared" si="58"/>
        <v>147032.06758906593</v>
      </c>
      <c r="M151" s="137">
        <v>18730.070000000003</v>
      </c>
      <c r="N151" s="130">
        <f t="shared" si="55"/>
        <v>128301.99758906593</v>
      </c>
      <c r="O151" s="21">
        <v>188082.86</v>
      </c>
      <c r="P151" s="22">
        <v>32476.27</v>
      </c>
      <c r="Q151" s="23">
        <v>25097.68</v>
      </c>
      <c r="R151" s="21">
        <v>142029.12</v>
      </c>
      <c r="S151" s="22">
        <v>24524.17</v>
      </c>
      <c r="T151" s="23">
        <v>18908.02</v>
      </c>
      <c r="U151" s="21">
        <v>236048.61</v>
      </c>
      <c r="V151" s="22">
        <v>40758.51</v>
      </c>
      <c r="W151" s="23">
        <v>33151.5</v>
      </c>
      <c r="X151" s="21">
        <v>208763.58</v>
      </c>
      <c r="Y151" s="22">
        <v>36047.21</v>
      </c>
      <c r="Z151" s="23">
        <v>28963.89</v>
      </c>
      <c r="AA151" s="21">
        <v>113290.09</v>
      </c>
      <c r="AB151" s="22">
        <v>19561.8</v>
      </c>
      <c r="AC151" s="23">
        <v>15437.92</v>
      </c>
      <c r="AD151" s="21">
        <v>35558.76</v>
      </c>
      <c r="AE151" s="22">
        <v>6139.93</v>
      </c>
      <c r="AF151" s="23">
        <v>4632.87</v>
      </c>
      <c r="AG151" s="21">
        <v>30753.963921599974</v>
      </c>
      <c r="AH151" s="22">
        <v>5310.2869503426809</v>
      </c>
      <c r="AI151" s="23">
        <v>3904.3695772956489</v>
      </c>
      <c r="AJ151" s="21">
        <v>16435.356712800003</v>
      </c>
      <c r="AK151" s="22">
        <v>2837.8930435991765</v>
      </c>
      <c r="AL151" s="23">
        <v>2112.0084752772486</v>
      </c>
      <c r="AM151" s="21">
        <v>12122.001261600013</v>
      </c>
      <c r="AN151" s="22">
        <v>2093.105957840472</v>
      </c>
      <c r="AO151" s="23">
        <v>1528.2408281571356</v>
      </c>
      <c r="AP151" s="21">
        <v>14670.845695199994</v>
      </c>
      <c r="AQ151" s="22">
        <v>2533.2149261901855</v>
      </c>
      <c r="AR151" s="23">
        <v>1758.7556598739932</v>
      </c>
      <c r="AS151" s="21">
        <v>29620.152875999986</v>
      </c>
      <c r="AT151" s="22">
        <v>5114.5117970989186</v>
      </c>
      <c r="AU151" s="23">
        <v>3762.926505081934</v>
      </c>
      <c r="AV151" s="21">
        <v>57356.841700799996</v>
      </c>
      <c r="AW151" s="22">
        <v>9903.8058564771272</v>
      </c>
      <c r="AX151" s="23">
        <v>7773.8865433799538</v>
      </c>
    </row>
    <row r="152" spans="1:50" x14ac:dyDescent="0.25">
      <c r="A152" s="7">
        <v>145</v>
      </c>
      <c r="B152" s="63" t="s">
        <v>121</v>
      </c>
      <c r="C152" s="164">
        <v>127</v>
      </c>
      <c r="D152" s="91">
        <v>0.22500000000000001</v>
      </c>
      <c r="E152" s="91" t="s">
        <v>376</v>
      </c>
      <c r="F152" s="74">
        <v>36553</v>
      </c>
      <c r="G152" s="74">
        <v>39508</v>
      </c>
      <c r="H152" s="94" t="s">
        <v>496</v>
      </c>
      <c r="I152" s="70">
        <f t="shared" si="56"/>
        <v>747673.70641200012</v>
      </c>
      <c r="J152" s="18">
        <f t="shared" si="57"/>
        <v>134454.16400446993</v>
      </c>
      <c r="K152" s="19">
        <f t="shared" si="59"/>
        <v>0.17983000184625986</v>
      </c>
      <c r="L152" s="20">
        <f t="shared" si="58"/>
        <v>105761.1128467378</v>
      </c>
      <c r="M152" s="137">
        <v>13445.439999999997</v>
      </c>
      <c r="N152" s="130">
        <f t="shared" si="55"/>
        <v>92315.672846737798</v>
      </c>
      <c r="O152" s="21">
        <v>119590.99</v>
      </c>
      <c r="P152" s="22">
        <v>21506.05</v>
      </c>
      <c r="Q152" s="23">
        <v>16718</v>
      </c>
      <c r="R152" s="21">
        <v>102752.69</v>
      </c>
      <c r="S152" s="22">
        <v>18478.02</v>
      </c>
      <c r="T152" s="23">
        <v>14418.9</v>
      </c>
      <c r="U152" s="21">
        <v>114470.47</v>
      </c>
      <c r="V152" s="22">
        <v>20585.22</v>
      </c>
      <c r="W152" s="23">
        <v>16893.62</v>
      </c>
      <c r="X152" s="21">
        <v>113664.56</v>
      </c>
      <c r="Y152" s="22">
        <v>20440.3</v>
      </c>
      <c r="Z152" s="23">
        <v>16488.57</v>
      </c>
      <c r="AA152" s="21">
        <v>96119.08</v>
      </c>
      <c r="AB152" s="22">
        <v>17285.09</v>
      </c>
      <c r="AC152" s="23">
        <v>13727.28</v>
      </c>
      <c r="AD152" s="21">
        <v>33890.33</v>
      </c>
      <c r="AE152" s="22">
        <v>6094.5</v>
      </c>
      <c r="AF152" s="23">
        <v>4602.54</v>
      </c>
      <c r="AG152" s="21">
        <v>24233.887296000008</v>
      </c>
      <c r="AH152" s="22">
        <v>4357.9799524396749</v>
      </c>
      <c r="AI152" s="23">
        <v>3263.7334109222138</v>
      </c>
      <c r="AJ152" s="21">
        <v>18236.995084800019</v>
      </c>
      <c r="AK152" s="22">
        <v>3279.558826099586</v>
      </c>
      <c r="AL152" s="23">
        <v>2442.0558490431108</v>
      </c>
      <c r="AM152" s="21">
        <v>12516.567076799993</v>
      </c>
      <c r="AN152" s="22">
        <v>2250.8542574209405</v>
      </c>
      <c r="AO152" s="23">
        <v>1701.923510417975</v>
      </c>
      <c r="AP152" s="21">
        <v>13637.113106399996</v>
      </c>
      <c r="AQ152" s="22">
        <v>2452.3620499239109</v>
      </c>
      <c r="AR152" s="23">
        <v>1691.3419285548955</v>
      </c>
      <c r="AS152" s="21">
        <v>25980.434171999972</v>
      </c>
      <c r="AT152" s="22">
        <v>4672.0614771507626</v>
      </c>
      <c r="AU152" s="23">
        <v>3473.0114773471169</v>
      </c>
      <c r="AV152" s="21">
        <v>72580.589676000091</v>
      </c>
      <c r="AW152" s="22">
        <v>13052.167441435056</v>
      </c>
      <c r="AX152" s="23">
        <v>10340.13667045249</v>
      </c>
    </row>
    <row r="153" spans="1:50" x14ac:dyDescent="0.25">
      <c r="A153" s="7">
        <v>146</v>
      </c>
      <c r="B153" s="63" t="s">
        <v>122</v>
      </c>
      <c r="C153" s="164">
        <v>131</v>
      </c>
      <c r="D153" s="91">
        <v>0.02</v>
      </c>
      <c r="E153" s="91" t="s">
        <v>376</v>
      </c>
      <c r="F153" s="74">
        <v>37196</v>
      </c>
      <c r="G153" s="74">
        <v>39539</v>
      </c>
      <c r="H153" s="94" t="s">
        <v>497</v>
      </c>
      <c r="I153" s="70">
        <f t="shared" si="56"/>
        <v>46644.540300000015</v>
      </c>
      <c r="J153" s="18">
        <f t="shared" si="57"/>
        <v>9196.4314891480026</v>
      </c>
      <c r="K153" s="19">
        <f t="shared" si="59"/>
        <v>0.19715986972966265</v>
      </c>
      <c r="L153" s="20">
        <f t="shared" si="58"/>
        <v>7484.8029087999994</v>
      </c>
      <c r="M153" s="137">
        <v>919.66</v>
      </c>
      <c r="N153" s="130">
        <f t="shared" si="55"/>
        <v>6565.1429087999995</v>
      </c>
      <c r="O153" s="21">
        <v>8958.6200000000008</v>
      </c>
      <c r="P153" s="22">
        <v>1766.28</v>
      </c>
      <c r="Q153" s="23">
        <v>1407.93</v>
      </c>
      <c r="R153" s="21">
        <v>6969.59</v>
      </c>
      <c r="S153" s="22">
        <v>1374.12</v>
      </c>
      <c r="T153" s="23">
        <v>1102.77</v>
      </c>
      <c r="U153" s="21">
        <v>9179.7800000000007</v>
      </c>
      <c r="V153" s="22">
        <v>1809.89</v>
      </c>
      <c r="W153" s="23">
        <v>1514.49</v>
      </c>
      <c r="X153" s="21">
        <v>8906.68</v>
      </c>
      <c r="Y153" s="22">
        <v>1756.04</v>
      </c>
      <c r="Z153" s="23">
        <v>1446.69</v>
      </c>
      <c r="AA153" s="21">
        <v>7792.93</v>
      </c>
      <c r="AB153" s="22">
        <v>1536.45</v>
      </c>
      <c r="AC153" s="23">
        <v>1247.6099999999999</v>
      </c>
      <c r="AD153" s="21">
        <v>1295.19</v>
      </c>
      <c r="AE153" s="22">
        <v>255.36</v>
      </c>
      <c r="AF153" s="23">
        <v>196.79</v>
      </c>
      <c r="AG153" s="21">
        <v>328.48260000000022</v>
      </c>
      <c r="AH153" s="22">
        <v>64.763629416000114</v>
      </c>
      <c r="AI153" s="23">
        <v>48.249913689000067</v>
      </c>
      <c r="AJ153" s="21">
        <v>1.3892999999999929</v>
      </c>
      <c r="AK153" s="22">
        <v>0.27391438799999995</v>
      </c>
      <c r="AL153" s="23">
        <v>0.20812625999999981</v>
      </c>
      <c r="AM153" s="21">
        <v>0</v>
      </c>
      <c r="AN153" s="22">
        <v>0</v>
      </c>
      <c r="AO153" s="23">
        <v>0</v>
      </c>
      <c r="AP153" s="21">
        <v>1.283999999999994</v>
      </c>
      <c r="AQ153" s="22">
        <v>0.25315343999999973</v>
      </c>
      <c r="AR153" s="23">
        <v>0.18202646100000017</v>
      </c>
      <c r="AS153" s="21">
        <v>188.81380000000081</v>
      </c>
      <c r="AT153" s="22">
        <v>37.226528808000111</v>
      </c>
      <c r="AU153" s="23">
        <v>29.994448834999957</v>
      </c>
      <c r="AV153" s="21">
        <v>3021.7806000000023</v>
      </c>
      <c r="AW153" s="22">
        <v>595.77426309600048</v>
      </c>
      <c r="AX153" s="23">
        <v>489.88839355499999</v>
      </c>
    </row>
    <row r="154" spans="1:50" x14ac:dyDescent="0.25">
      <c r="A154" s="7">
        <v>147</v>
      </c>
      <c r="B154" s="63" t="s">
        <v>123</v>
      </c>
      <c r="C154" s="164">
        <v>130</v>
      </c>
      <c r="D154" s="91">
        <v>0.03</v>
      </c>
      <c r="E154" s="91" t="s">
        <v>376</v>
      </c>
      <c r="F154" s="74">
        <v>36860</v>
      </c>
      <c r="G154" s="74">
        <v>39539</v>
      </c>
      <c r="H154" s="94" t="s">
        <v>498</v>
      </c>
      <c r="I154" s="70">
        <f t="shared" si="56"/>
        <v>34299.460400000004</v>
      </c>
      <c r="J154" s="18">
        <f t="shared" si="57"/>
        <v>6762.4800424640016</v>
      </c>
      <c r="K154" s="19">
        <f t="shared" si="59"/>
        <v>0.19715995422668517</v>
      </c>
      <c r="L154" s="20">
        <f t="shared" si="58"/>
        <v>5415.9647570420002</v>
      </c>
      <c r="M154" s="137">
        <v>676.25999999999988</v>
      </c>
      <c r="N154" s="130">
        <f t="shared" si="55"/>
        <v>4739.704757042</v>
      </c>
      <c r="O154" s="21">
        <v>5107.5</v>
      </c>
      <c r="P154" s="22">
        <v>1006.99</v>
      </c>
      <c r="Q154" s="23">
        <v>803.71</v>
      </c>
      <c r="R154" s="21">
        <v>3476.53</v>
      </c>
      <c r="S154" s="22">
        <v>685.43</v>
      </c>
      <c r="T154" s="23">
        <v>548.61</v>
      </c>
      <c r="U154" s="21">
        <v>3814.81</v>
      </c>
      <c r="V154" s="22">
        <v>752.13</v>
      </c>
      <c r="W154" s="23">
        <v>628.09</v>
      </c>
      <c r="X154" s="21">
        <v>4181.63</v>
      </c>
      <c r="Y154" s="22">
        <v>824.45</v>
      </c>
      <c r="Z154" s="23">
        <v>675.41</v>
      </c>
      <c r="AA154" s="21">
        <v>4630.8</v>
      </c>
      <c r="AB154" s="22">
        <v>913.01</v>
      </c>
      <c r="AC154" s="23">
        <v>743.69</v>
      </c>
      <c r="AD154" s="21">
        <v>2171.98</v>
      </c>
      <c r="AE154" s="22">
        <v>428.23</v>
      </c>
      <c r="AF154" s="23">
        <v>337.7</v>
      </c>
      <c r="AG154" s="21">
        <v>1499.9592000000002</v>
      </c>
      <c r="AH154" s="22">
        <v>295.73195587199984</v>
      </c>
      <c r="AI154" s="23">
        <v>230.8940010719999</v>
      </c>
      <c r="AJ154" s="21">
        <v>1094.8208999999999</v>
      </c>
      <c r="AK154" s="22">
        <v>215.85488864399994</v>
      </c>
      <c r="AL154" s="23">
        <v>165.22683488699997</v>
      </c>
      <c r="AM154" s="21">
        <v>1390.9992000000007</v>
      </c>
      <c r="AN154" s="22">
        <v>274.24940227200005</v>
      </c>
      <c r="AO154" s="23">
        <v>214.84870600199997</v>
      </c>
      <c r="AP154" s="21">
        <v>1514.1182999999999</v>
      </c>
      <c r="AQ154" s="22">
        <v>298.52356402800001</v>
      </c>
      <c r="AR154" s="23">
        <v>218.30359266600004</v>
      </c>
      <c r="AS154" s="21">
        <v>2392.4306999999994</v>
      </c>
      <c r="AT154" s="22">
        <v>471.69163681200058</v>
      </c>
      <c r="AU154" s="23">
        <v>362.38787832599996</v>
      </c>
      <c r="AV154" s="21">
        <v>3023.8821000000003</v>
      </c>
      <c r="AW154" s="22">
        <v>596.18859483600011</v>
      </c>
      <c r="AX154" s="23">
        <v>487.0937440890001</v>
      </c>
    </row>
    <row r="155" spans="1:50" x14ac:dyDescent="0.25">
      <c r="A155" s="16">
        <v>148</v>
      </c>
      <c r="B155" s="63" t="s">
        <v>124</v>
      </c>
      <c r="C155" s="164">
        <v>352</v>
      </c>
      <c r="D155" s="91">
        <v>9.1999999999999998E-2</v>
      </c>
      <c r="E155" s="91" t="s">
        <v>376</v>
      </c>
      <c r="F155" s="74">
        <v>35727</v>
      </c>
      <c r="G155" s="74">
        <v>39387</v>
      </c>
      <c r="H155" s="94" t="s">
        <v>499</v>
      </c>
      <c r="I155" s="70">
        <f t="shared" si="56"/>
        <v>170446.2384</v>
      </c>
      <c r="J155" s="18">
        <f t="shared" si="57"/>
        <v>33361.442358831999</v>
      </c>
      <c r="K155" s="19">
        <f t="shared" si="59"/>
        <v>0.19573000068526006</v>
      </c>
      <c r="L155" s="20">
        <f t="shared" si="58"/>
        <v>26784.509863575997</v>
      </c>
      <c r="M155" s="137">
        <v>3336.1700000000005</v>
      </c>
      <c r="N155" s="130">
        <f t="shared" si="55"/>
        <v>23448.339863575995</v>
      </c>
      <c r="O155" s="21">
        <v>35448.15</v>
      </c>
      <c r="P155" s="22">
        <v>6938.27</v>
      </c>
      <c r="Q155" s="23">
        <v>5538.03</v>
      </c>
      <c r="R155" s="21">
        <v>24361.98</v>
      </c>
      <c r="S155" s="22">
        <v>4768.37</v>
      </c>
      <c r="T155" s="23">
        <v>3814.88</v>
      </c>
      <c r="U155" s="21">
        <v>22121.72</v>
      </c>
      <c r="V155" s="22">
        <v>4329.88</v>
      </c>
      <c r="W155" s="23">
        <v>3601.01</v>
      </c>
      <c r="X155" s="21">
        <v>26489.93</v>
      </c>
      <c r="Y155" s="22">
        <v>5184.87</v>
      </c>
      <c r="Z155" s="23">
        <v>4228.45</v>
      </c>
      <c r="AA155" s="21">
        <v>12567.25</v>
      </c>
      <c r="AB155" s="22">
        <v>2459.79</v>
      </c>
      <c r="AC155" s="23">
        <v>1991.53</v>
      </c>
      <c r="AD155" s="21">
        <v>2450.81</v>
      </c>
      <c r="AE155" s="22">
        <v>479.7</v>
      </c>
      <c r="AF155" s="23">
        <v>348.53</v>
      </c>
      <c r="AG155" s="21">
        <v>1516.7220000000004</v>
      </c>
      <c r="AH155" s="22">
        <v>296.86799705999988</v>
      </c>
      <c r="AI155" s="23">
        <v>221.78677937599997</v>
      </c>
      <c r="AJ155" s="21">
        <v>959.28399999999988</v>
      </c>
      <c r="AK155" s="22">
        <v>187.76065732000001</v>
      </c>
      <c r="AL155" s="23">
        <v>146.46282271199999</v>
      </c>
      <c r="AM155" s="21">
        <v>1000.94</v>
      </c>
      <c r="AN155" s="22">
        <v>195.91398620000001</v>
      </c>
      <c r="AO155" s="23">
        <v>143.91734876800004</v>
      </c>
      <c r="AP155" s="21">
        <v>999.71439999999996</v>
      </c>
      <c r="AQ155" s="22">
        <v>195.674099512</v>
      </c>
      <c r="AR155" s="23">
        <v>121.18861153599995</v>
      </c>
      <c r="AS155" s="21">
        <v>7714.4688000000024</v>
      </c>
      <c r="AT155" s="22">
        <v>1509.9529782239995</v>
      </c>
      <c r="AU155" s="23">
        <v>1129.85066596</v>
      </c>
      <c r="AV155" s="21">
        <v>34815.26920000001</v>
      </c>
      <c r="AW155" s="22">
        <v>6814.3926405159955</v>
      </c>
      <c r="AX155" s="23">
        <v>5498.8736352239966</v>
      </c>
    </row>
    <row r="156" spans="1:50" x14ac:dyDescent="0.25">
      <c r="A156" s="7">
        <v>149</v>
      </c>
      <c r="B156" s="63" t="s">
        <v>125</v>
      </c>
      <c r="C156" s="164">
        <v>353</v>
      </c>
      <c r="D156" s="91">
        <v>0.2</v>
      </c>
      <c r="E156" s="91" t="s">
        <v>376</v>
      </c>
      <c r="F156" s="74">
        <v>35810</v>
      </c>
      <c r="G156" s="74">
        <v>39387</v>
      </c>
      <c r="H156" s="94" t="s">
        <v>499</v>
      </c>
      <c r="I156" s="70">
        <f t="shared" si="56"/>
        <v>246213.75439999992</v>
      </c>
      <c r="J156" s="18">
        <f t="shared" si="57"/>
        <v>47056.365932928042</v>
      </c>
      <c r="K156" s="19">
        <f t="shared" si="59"/>
        <v>0.19111997234922981</v>
      </c>
      <c r="L156" s="20">
        <f t="shared" si="58"/>
        <v>36654.135282648</v>
      </c>
      <c r="M156" s="137">
        <v>4705.66</v>
      </c>
      <c r="N156" s="130">
        <f t="shared" si="55"/>
        <v>31948.475282648</v>
      </c>
      <c r="O156" s="21">
        <v>65302.87</v>
      </c>
      <c r="P156" s="22">
        <v>12480.68</v>
      </c>
      <c r="Q156" s="23">
        <v>9778.2000000000007</v>
      </c>
      <c r="R156" s="21">
        <v>25778.73</v>
      </c>
      <c r="S156" s="22">
        <v>4926.83</v>
      </c>
      <c r="T156" s="23">
        <v>3811.97</v>
      </c>
      <c r="U156" s="21">
        <v>26238.85</v>
      </c>
      <c r="V156" s="22">
        <v>5014.7700000000004</v>
      </c>
      <c r="W156" s="23">
        <v>4085.34</v>
      </c>
      <c r="X156" s="21">
        <v>33759.78</v>
      </c>
      <c r="Y156" s="22">
        <v>6452.17</v>
      </c>
      <c r="Z156" s="23">
        <v>5106</v>
      </c>
      <c r="AA156" s="21">
        <v>10366.27</v>
      </c>
      <c r="AB156" s="22">
        <v>1981.2</v>
      </c>
      <c r="AC156" s="23">
        <v>1549.78</v>
      </c>
      <c r="AD156" s="21">
        <v>4969.3999999999996</v>
      </c>
      <c r="AE156" s="22">
        <v>949.75</v>
      </c>
      <c r="AF156" s="23">
        <v>657.51</v>
      </c>
      <c r="AG156" s="21">
        <v>4451.1128000000008</v>
      </c>
      <c r="AH156" s="22">
        <v>850.69667833599999</v>
      </c>
      <c r="AI156" s="23">
        <v>585.60572645600007</v>
      </c>
      <c r="AJ156" s="21">
        <v>4416.9255999999987</v>
      </c>
      <c r="AK156" s="22">
        <v>844.16282067200041</v>
      </c>
      <c r="AL156" s="23">
        <v>590.25606372800019</v>
      </c>
      <c r="AM156" s="21">
        <v>4272.5559999999987</v>
      </c>
      <c r="AN156" s="22">
        <v>816.57090272000005</v>
      </c>
      <c r="AO156" s="23">
        <v>579.10440838400007</v>
      </c>
      <c r="AP156" s="21">
        <v>4156.9216000000015</v>
      </c>
      <c r="AQ156" s="22">
        <v>794.47085619200072</v>
      </c>
      <c r="AR156" s="23">
        <v>505.45619543199984</v>
      </c>
      <c r="AS156" s="21">
        <v>9985.0728000000036</v>
      </c>
      <c r="AT156" s="22">
        <v>1908.3471135359996</v>
      </c>
      <c r="AU156" s="23">
        <v>1384.1613831760005</v>
      </c>
      <c r="AV156" s="21">
        <v>52515.265599999919</v>
      </c>
      <c r="AW156" s="22">
        <v>10036.717561472038</v>
      </c>
      <c r="AX156" s="23">
        <v>8020.7515054719952</v>
      </c>
    </row>
    <row r="157" spans="1:50" x14ac:dyDescent="0.25">
      <c r="A157" s="7">
        <v>150</v>
      </c>
      <c r="B157" s="63" t="s">
        <v>126</v>
      </c>
      <c r="C157" s="164">
        <v>133</v>
      </c>
      <c r="D157" s="91">
        <v>0.6</v>
      </c>
      <c r="E157" s="91" t="s">
        <v>376</v>
      </c>
      <c r="F157" s="74">
        <v>37589</v>
      </c>
      <c r="G157" s="74">
        <v>39508</v>
      </c>
      <c r="H157" s="94" t="s">
        <v>636</v>
      </c>
      <c r="I157" s="70">
        <f t="shared" si="56"/>
        <v>1363103.4109215997</v>
      </c>
      <c r="J157" s="18">
        <f t="shared" si="57"/>
        <v>235367.06277013267</v>
      </c>
      <c r="K157" s="19">
        <f t="shared" si="59"/>
        <v>0.17266999765703767</v>
      </c>
      <c r="L157" s="20">
        <f t="shared" si="58"/>
        <v>182801.2979943683</v>
      </c>
      <c r="M157" s="137">
        <v>23536.719999999994</v>
      </c>
      <c r="N157" s="130">
        <f t="shared" si="55"/>
        <v>159264.5779943683</v>
      </c>
      <c r="O157" s="21">
        <v>241302.58</v>
      </c>
      <c r="P157" s="22">
        <v>41665.72</v>
      </c>
      <c r="Q157" s="23">
        <v>32063.58</v>
      </c>
      <c r="R157" s="21">
        <v>213880.99</v>
      </c>
      <c r="S157" s="22">
        <v>36930.83</v>
      </c>
      <c r="T157" s="23">
        <v>28515.37</v>
      </c>
      <c r="U157" s="21">
        <v>190389.66</v>
      </c>
      <c r="V157" s="22">
        <v>32874.58</v>
      </c>
      <c r="W157" s="23">
        <v>26720.26</v>
      </c>
      <c r="X157" s="21">
        <v>243226.2</v>
      </c>
      <c r="Y157" s="22">
        <v>41997.87</v>
      </c>
      <c r="Z157" s="23">
        <v>33601.72</v>
      </c>
      <c r="AA157" s="21">
        <v>134121.18</v>
      </c>
      <c r="AB157" s="22">
        <v>23158.7</v>
      </c>
      <c r="AC157" s="23">
        <v>18209.669999999998</v>
      </c>
      <c r="AD157" s="21">
        <v>54339.5</v>
      </c>
      <c r="AE157" s="22">
        <v>9382.7999999999993</v>
      </c>
      <c r="AF157" s="23">
        <v>6969.98</v>
      </c>
      <c r="AG157" s="21">
        <v>28973.396701200007</v>
      </c>
      <c r="AH157" s="22">
        <v>5002.8364083962042</v>
      </c>
      <c r="AI157" s="23">
        <v>3591.5712266286828</v>
      </c>
      <c r="AJ157" s="21">
        <v>19018.145490599996</v>
      </c>
      <c r="AK157" s="22">
        <v>3283.8631818619019</v>
      </c>
      <c r="AL157" s="23">
        <v>2371.4719998257178</v>
      </c>
      <c r="AM157" s="21">
        <v>23967.4556844</v>
      </c>
      <c r="AN157" s="22">
        <v>4138.4605730253479</v>
      </c>
      <c r="AO157" s="23">
        <v>2919.7086340684918</v>
      </c>
      <c r="AP157" s="21">
        <v>21709.480459200004</v>
      </c>
      <c r="AQ157" s="22">
        <v>3748.5759908900659</v>
      </c>
      <c r="AR157" s="23">
        <v>2394.6217213025043</v>
      </c>
      <c r="AS157" s="21">
        <v>61407.638317200021</v>
      </c>
      <c r="AT157" s="22">
        <v>10603.256908230909</v>
      </c>
      <c r="AU157" s="23">
        <v>7728.6615014023464</v>
      </c>
      <c r="AV157" s="21">
        <v>130767.18426899995</v>
      </c>
      <c r="AW157" s="22">
        <v>22579.569707728238</v>
      </c>
      <c r="AX157" s="23">
        <v>17714.682911140582</v>
      </c>
    </row>
    <row r="158" spans="1:50" x14ac:dyDescent="0.25">
      <c r="A158" s="7">
        <v>151</v>
      </c>
      <c r="B158" s="63" t="s">
        <v>127</v>
      </c>
      <c r="C158" s="164">
        <v>134</v>
      </c>
      <c r="D158" s="91">
        <v>0.2</v>
      </c>
      <c r="E158" s="91" t="s">
        <v>376</v>
      </c>
      <c r="F158" s="74">
        <v>37099</v>
      </c>
      <c r="G158" s="74">
        <v>39479</v>
      </c>
      <c r="H158" s="94" t="s">
        <v>500</v>
      </c>
      <c r="I158" s="70">
        <f t="shared" si="56"/>
        <v>592474.85599999991</v>
      </c>
      <c r="J158" s="18">
        <f t="shared" si="57"/>
        <v>113233.79386752</v>
      </c>
      <c r="K158" s="19">
        <f t="shared" si="59"/>
        <v>0.19111999896839507</v>
      </c>
      <c r="L158" s="20">
        <f t="shared" si="58"/>
        <v>91006.300633200008</v>
      </c>
      <c r="M158" s="137">
        <v>11323.400000000001</v>
      </c>
      <c r="N158" s="130">
        <f t="shared" si="55"/>
        <v>79682.900633200014</v>
      </c>
      <c r="O158" s="21">
        <v>117964.94</v>
      </c>
      <c r="P158" s="22">
        <v>22545.46</v>
      </c>
      <c r="Q158" s="23">
        <v>17835.28</v>
      </c>
      <c r="R158" s="21">
        <v>84696.27</v>
      </c>
      <c r="S158" s="22">
        <v>16187.15</v>
      </c>
      <c r="T158" s="23">
        <v>12848.11</v>
      </c>
      <c r="U158" s="21">
        <v>122456.85</v>
      </c>
      <c r="V158" s="22">
        <v>23403.95</v>
      </c>
      <c r="W158" s="23">
        <v>19458.2</v>
      </c>
      <c r="X158" s="21">
        <v>111598.06</v>
      </c>
      <c r="Y158" s="22">
        <v>21328.62</v>
      </c>
      <c r="Z158" s="23">
        <v>17505.560000000001</v>
      </c>
      <c r="AA158" s="21">
        <v>48690.8</v>
      </c>
      <c r="AB158" s="22">
        <v>9305.7900000000009</v>
      </c>
      <c r="AC158" s="23">
        <v>7510.64</v>
      </c>
      <c r="AD158" s="21">
        <v>13321.84</v>
      </c>
      <c r="AE158" s="22">
        <v>2546.0700000000002</v>
      </c>
      <c r="AF158" s="23">
        <v>1963.17</v>
      </c>
      <c r="AG158" s="21">
        <v>8176.4079999999858</v>
      </c>
      <c r="AH158" s="22">
        <v>1562.6750969599991</v>
      </c>
      <c r="AI158" s="23">
        <v>1199.0003287999996</v>
      </c>
      <c r="AJ158" s="21">
        <v>6724.9520000000093</v>
      </c>
      <c r="AK158" s="22">
        <v>1285.2728262399996</v>
      </c>
      <c r="AL158" s="23">
        <v>976.5855034399998</v>
      </c>
      <c r="AM158" s="21">
        <v>10136.463999999996</v>
      </c>
      <c r="AN158" s="22">
        <v>1937.2809996800011</v>
      </c>
      <c r="AO158" s="23">
        <v>1487.7306468800002</v>
      </c>
      <c r="AP158" s="21">
        <v>7612.6880000000065</v>
      </c>
      <c r="AQ158" s="22">
        <v>1454.9369305600023</v>
      </c>
      <c r="AR158" s="23">
        <v>1025.2256071999993</v>
      </c>
      <c r="AS158" s="21">
        <v>21901.55999999999</v>
      </c>
      <c r="AT158" s="22">
        <v>4185.8261471999931</v>
      </c>
      <c r="AU158" s="23">
        <v>3182.3933883200029</v>
      </c>
      <c r="AV158" s="21">
        <v>39194.024000000019</v>
      </c>
      <c r="AW158" s="22">
        <v>7490.7618668800014</v>
      </c>
      <c r="AX158" s="23">
        <v>6014.4051585600027</v>
      </c>
    </row>
    <row r="159" spans="1:50" x14ac:dyDescent="0.25">
      <c r="A159" s="16">
        <v>152</v>
      </c>
      <c r="B159" s="63" t="s">
        <v>128</v>
      </c>
      <c r="C159" s="164">
        <v>135</v>
      </c>
      <c r="D159" s="91">
        <v>0.39600000000000002</v>
      </c>
      <c r="E159" s="91" t="s">
        <v>376</v>
      </c>
      <c r="F159" s="74">
        <v>37244</v>
      </c>
      <c r="G159" s="74">
        <v>39448</v>
      </c>
      <c r="H159" s="94" t="s">
        <v>501</v>
      </c>
      <c r="I159" s="70">
        <f t="shared" si="56"/>
        <v>384073.10759999999</v>
      </c>
      <c r="J159" s="18">
        <f t="shared" si="57"/>
        <v>69067.863944207988</v>
      </c>
      <c r="K159" s="19">
        <f t="shared" si="59"/>
        <v>0.17982999220070359</v>
      </c>
      <c r="L159" s="20">
        <f t="shared" si="58"/>
        <v>54781.081470352001</v>
      </c>
      <c r="M159" s="137">
        <v>6906.77</v>
      </c>
      <c r="N159" s="130">
        <f t="shared" si="55"/>
        <v>47874.311470351997</v>
      </c>
      <c r="O159" s="21">
        <v>101540.23</v>
      </c>
      <c r="P159" s="22">
        <v>18259.98</v>
      </c>
      <c r="Q159" s="23">
        <v>14204.34</v>
      </c>
      <c r="R159" s="21">
        <v>65427.76</v>
      </c>
      <c r="S159" s="22">
        <v>11765.87</v>
      </c>
      <c r="T159" s="23">
        <v>9196.58</v>
      </c>
      <c r="U159" s="21">
        <v>76783.83</v>
      </c>
      <c r="V159" s="22">
        <v>13808.04</v>
      </c>
      <c r="W159" s="23">
        <v>11310.67</v>
      </c>
      <c r="X159" s="21">
        <v>65957.48</v>
      </c>
      <c r="Y159" s="22">
        <v>11861.13</v>
      </c>
      <c r="Z159" s="23">
        <v>9554.99</v>
      </c>
      <c r="AA159" s="21">
        <v>29972.41</v>
      </c>
      <c r="AB159" s="22">
        <v>5389.94</v>
      </c>
      <c r="AC159" s="23">
        <v>4298.21</v>
      </c>
      <c r="AD159" s="21">
        <v>4377.1400000000003</v>
      </c>
      <c r="AE159" s="22">
        <v>787.14</v>
      </c>
      <c r="AF159" s="23">
        <v>536.79999999999995</v>
      </c>
      <c r="AG159" s="21">
        <v>1544.4544000000003</v>
      </c>
      <c r="AH159" s="22">
        <v>277.73923475200002</v>
      </c>
      <c r="AI159" s="23">
        <v>194.387750608</v>
      </c>
      <c r="AJ159" s="21">
        <v>863.59840000000008</v>
      </c>
      <c r="AK159" s="22">
        <v>155.30090027200001</v>
      </c>
      <c r="AL159" s="23">
        <v>111.59206928</v>
      </c>
      <c r="AM159" s="21">
        <v>448.24639999999999</v>
      </c>
      <c r="AN159" s="22">
        <v>80.608150112000004</v>
      </c>
      <c r="AO159" s="23">
        <v>54.502407743999996</v>
      </c>
      <c r="AP159" s="21">
        <v>437.69759999999997</v>
      </c>
      <c r="AQ159" s="22">
        <v>78.711159407999986</v>
      </c>
      <c r="AR159" s="23">
        <v>53.527320160000002</v>
      </c>
      <c r="AS159" s="21">
        <v>6125.8991999999998</v>
      </c>
      <c r="AT159" s="22">
        <v>1101.6204531359997</v>
      </c>
      <c r="AU159" s="23">
        <v>815.648684624</v>
      </c>
      <c r="AV159" s="21">
        <v>30594.361599999982</v>
      </c>
      <c r="AW159" s="22">
        <v>5501.7840465280024</v>
      </c>
      <c r="AX159" s="23">
        <v>4449.8332379359981</v>
      </c>
    </row>
    <row r="160" spans="1:50" x14ac:dyDescent="0.25">
      <c r="A160" s="7">
        <v>153</v>
      </c>
      <c r="B160" s="63" t="s">
        <v>129</v>
      </c>
      <c r="C160" s="164">
        <v>136</v>
      </c>
      <c r="D160" s="91">
        <v>9.7000000000000003E-2</v>
      </c>
      <c r="E160" s="91" t="s">
        <v>376</v>
      </c>
      <c r="F160" s="74">
        <v>36985</v>
      </c>
      <c r="G160" s="74">
        <v>39569</v>
      </c>
      <c r="H160" s="94" t="s">
        <v>502</v>
      </c>
      <c r="I160" s="70">
        <f t="shared" si="56"/>
        <v>175048.91500000004</v>
      </c>
      <c r="J160" s="18">
        <f t="shared" si="57"/>
        <v>34262.332892250008</v>
      </c>
      <c r="K160" s="19">
        <f t="shared" si="59"/>
        <v>0.19573005003915619</v>
      </c>
      <c r="L160" s="20">
        <f t="shared" si="58"/>
        <v>27644.493630749999</v>
      </c>
      <c r="M160" s="137">
        <v>3426.2300000000005</v>
      </c>
      <c r="N160" s="130">
        <f t="shared" si="55"/>
        <v>24218.26363075</v>
      </c>
      <c r="O160" s="21">
        <v>40069.58</v>
      </c>
      <c r="P160" s="22">
        <v>7842.82</v>
      </c>
      <c r="Q160" s="23">
        <v>6252.7</v>
      </c>
      <c r="R160" s="21">
        <v>34211.4</v>
      </c>
      <c r="S160" s="22">
        <v>6696.2</v>
      </c>
      <c r="T160" s="23">
        <v>5340.47</v>
      </c>
      <c r="U160" s="21">
        <v>24243.43</v>
      </c>
      <c r="V160" s="22">
        <v>4745.17</v>
      </c>
      <c r="W160" s="23">
        <v>3965.74</v>
      </c>
      <c r="X160" s="21">
        <v>26001.35</v>
      </c>
      <c r="Y160" s="22">
        <v>5089.24</v>
      </c>
      <c r="Z160" s="23">
        <v>4200.8999999999996</v>
      </c>
      <c r="AA160" s="21">
        <v>8207</v>
      </c>
      <c r="AB160" s="22">
        <v>1606.36</v>
      </c>
      <c r="AC160" s="23">
        <v>1310.02</v>
      </c>
      <c r="AD160" s="21">
        <v>2179.83</v>
      </c>
      <c r="AE160" s="22">
        <v>426.66</v>
      </c>
      <c r="AF160" s="23">
        <v>338.11</v>
      </c>
      <c r="AG160" s="21">
        <v>565.57500000000016</v>
      </c>
      <c r="AH160" s="22">
        <v>110.69999475000002</v>
      </c>
      <c r="AI160" s="23">
        <v>82.976834499999981</v>
      </c>
      <c r="AJ160" s="21">
        <v>309.75</v>
      </c>
      <c r="AK160" s="22">
        <v>60.627367499999998</v>
      </c>
      <c r="AL160" s="23">
        <v>48.182512249999995</v>
      </c>
      <c r="AM160" s="21">
        <v>0</v>
      </c>
      <c r="AN160" s="22">
        <v>0</v>
      </c>
      <c r="AO160" s="23">
        <v>0</v>
      </c>
      <c r="AP160" s="21">
        <v>1189.1250000000002</v>
      </c>
      <c r="AQ160" s="22">
        <v>232.74743624999994</v>
      </c>
      <c r="AR160" s="23">
        <v>150.46339950000009</v>
      </c>
      <c r="AS160" s="21">
        <v>6492.2249999999995</v>
      </c>
      <c r="AT160" s="22">
        <v>1270.7231992500008</v>
      </c>
      <c r="AU160" s="23">
        <v>970.44891299999904</v>
      </c>
      <c r="AV160" s="21">
        <v>31579.650000000009</v>
      </c>
      <c r="AW160" s="22">
        <v>6181.0848945000043</v>
      </c>
      <c r="AX160" s="23">
        <v>4984.4819714999976</v>
      </c>
    </row>
    <row r="161" spans="1:50" x14ac:dyDescent="0.25">
      <c r="A161" s="7">
        <v>154</v>
      </c>
      <c r="B161" s="63" t="s">
        <v>130</v>
      </c>
      <c r="C161" s="164">
        <v>143</v>
      </c>
      <c r="D161" s="91">
        <v>0.25</v>
      </c>
      <c r="E161" s="91" t="s">
        <v>376</v>
      </c>
      <c r="F161" s="74">
        <v>36196</v>
      </c>
      <c r="G161" s="74">
        <v>39417</v>
      </c>
      <c r="H161" s="94" t="s">
        <v>503</v>
      </c>
      <c r="I161" s="70">
        <f t="shared" si="56"/>
        <v>992588.78584000026</v>
      </c>
      <c r="J161" s="18">
        <f t="shared" si="57"/>
        <v>178497.24280230724</v>
      </c>
      <c r="K161" s="19">
        <f t="shared" si="59"/>
        <v>0.17983000145548692</v>
      </c>
      <c r="L161" s="20">
        <f t="shared" si="58"/>
        <v>141465.20263951042</v>
      </c>
      <c r="M161" s="137">
        <v>17849.730000000003</v>
      </c>
      <c r="N161" s="130">
        <f t="shared" si="55"/>
        <v>123615.47263951041</v>
      </c>
      <c r="O161" s="21">
        <v>137407.41</v>
      </c>
      <c r="P161" s="22">
        <v>24709.97</v>
      </c>
      <c r="Q161" s="23">
        <v>19329.580000000002</v>
      </c>
      <c r="R161" s="21">
        <v>101224.99</v>
      </c>
      <c r="S161" s="22">
        <v>18203.29</v>
      </c>
      <c r="T161" s="23">
        <v>14219.68</v>
      </c>
      <c r="U161" s="21">
        <v>208071.17</v>
      </c>
      <c r="V161" s="22">
        <v>37417.440000000002</v>
      </c>
      <c r="W161" s="23">
        <v>30696.52</v>
      </c>
      <c r="X161" s="21">
        <v>202382.98</v>
      </c>
      <c r="Y161" s="22">
        <v>36394.53</v>
      </c>
      <c r="Z161" s="23">
        <v>29424.85</v>
      </c>
      <c r="AA161" s="21">
        <v>106187.77</v>
      </c>
      <c r="AB161" s="22">
        <v>19095.75</v>
      </c>
      <c r="AC161" s="23">
        <v>15188.56</v>
      </c>
      <c r="AD161" s="21">
        <v>32403.59</v>
      </c>
      <c r="AE161" s="22">
        <v>5827.14</v>
      </c>
      <c r="AF161" s="23">
        <v>4437.96</v>
      </c>
      <c r="AG161" s="21">
        <v>30684.072000000073</v>
      </c>
      <c r="AH161" s="22">
        <v>5517.9166677599978</v>
      </c>
      <c r="AI161" s="23">
        <v>4177.9676435711999</v>
      </c>
      <c r="AJ161" s="21">
        <v>22385.606400000011</v>
      </c>
      <c r="AK161" s="22">
        <v>4025.6035989120019</v>
      </c>
      <c r="AL161" s="23">
        <v>3002.7688675584</v>
      </c>
      <c r="AM161" s="21">
        <v>14411.112960000002</v>
      </c>
      <c r="AN161" s="22">
        <v>2591.5504435968019</v>
      </c>
      <c r="AO161" s="23">
        <v>1957.527238012799</v>
      </c>
      <c r="AP161" s="21">
        <v>11049.060480000016</v>
      </c>
      <c r="AQ161" s="22">
        <v>1986.9525461183989</v>
      </c>
      <c r="AR161" s="23">
        <v>1375.3572546047988</v>
      </c>
      <c r="AS161" s="21">
        <v>41702.825279999961</v>
      </c>
      <c r="AT161" s="22">
        <v>7499.4190701023945</v>
      </c>
      <c r="AU161" s="23">
        <v>5580.2250151008011</v>
      </c>
      <c r="AV161" s="21">
        <v>84678.198720000131</v>
      </c>
      <c r="AW161" s="22">
        <v>15227.680475817613</v>
      </c>
      <c r="AX161" s="23">
        <v>12074.206620662393</v>
      </c>
    </row>
    <row r="162" spans="1:50" x14ac:dyDescent="0.25">
      <c r="A162" s="7">
        <v>155</v>
      </c>
      <c r="B162" s="63" t="s">
        <v>131</v>
      </c>
      <c r="C162" s="164">
        <v>145</v>
      </c>
      <c r="D162" s="91">
        <v>7.4999999999999997E-2</v>
      </c>
      <c r="E162" s="91" t="s">
        <v>376</v>
      </c>
      <c r="F162" s="74">
        <v>37026</v>
      </c>
      <c r="G162" s="74">
        <v>39934</v>
      </c>
      <c r="H162" s="94" t="s">
        <v>504</v>
      </c>
      <c r="I162" s="70">
        <f t="shared" si="56"/>
        <v>157777.97480000008</v>
      </c>
      <c r="J162" s="18">
        <f t="shared" si="57"/>
        <v>31107.501538767985</v>
      </c>
      <c r="K162" s="19">
        <f t="shared" si="59"/>
        <v>0.19715997482031294</v>
      </c>
      <c r="L162" s="20">
        <f t="shared" si="58"/>
        <v>25211.850992066666</v>
      </c>
      <c r="M162" s="137">
        <v>3110.7400000000002</v>
      </c>
      <c r="N162" s="130">
        <f t="shared" si="55"/>
        <v>22101.110992066664</v>
      </c>
      <c r="O162" s="21">
        <v>23065.200000000001</v>
      </c>
      <c r="P162" s="22">
        <v>4547.53</v>
      </c>
      <c r="Q162" s="23">
        <v>3623.95</v>
      </c>
      <c r="R162" s="21">
        <v>35676.547200000117</v>
      </c>
      <c r="S162" s="22">
        <v>7033.9880459519918</v>
      </c>
      <c r="T162" s="23">
        <v>5633.3196312106666</v>
      </c>
      <c r="U162" s="21">
        <v>27348.54</v>
      </c>
      <c r="V162" s="22">
        <v>5392.04</v>
      </c>
      <c r="W162" s="23">
        <v>4512.8999999999996</v>
      </c>
      <c r="X162" s="21">
        <v>27027.17</v>
      </c>
      <c r="Y162" s="22">
        <v>5328.68</v>
      </c>
      <c r="Z162" s="23">
        <v>4408.05</v>
      </c>
      <c r="AA162" s="21">
        <v>10188.59</v>
      </c>
      <c r="AB162" s="22">
        <v>2008.78</v>
      </c>
      <c r="AC162" s="23">
        <v>1639.17</v>
      </c>
      <c r="AD162" s="21">
        <v>1765.58</v>
      </c>
      <c r="AE162" s="22">
        <v>348.1</v>
      </c>
      <c r="AF162" s="23">
        <v>270.10000000000002</v>
      </c>
      <c r="AG162" s="21">
        <v>1061.8048000000001</v>
      </c>
      <c r="AH162" s="22">
        <v>209.34543436800007</v>
      </c>
      <c r="AI162" s="23">
        <v>160.92236246399997</v>
      </c>
      <c r="AJ162" s="21">
        <v>992.47239999999999</v>
      </c>
      <c r="AK162" s="22">
        <v>195.67585838400004</v>
      </c>
      <c r="AL162" s="23">
        <v>155.94994041600003</v>
      </c>
      <c r="AM162" s="21">
        <v>1504.9192000000005</v>
      </c>
      <c r="AN162" s="22">
        <v>296.70986947199992</v>
      </c>
      <c r="AO162" s="23">
        <v>228.42773757200004</v>
      </c>
      <c r="AP162" s="21">
        <v>961.17319999999995</v>
      </c>
      <c r="AQ162" s="22">
        <v>189.50490811199995</v>
      </c>
      <c r="AR162" s="23">
        <v>136.56858801600004</v>
      </c>
      <c r="AS162" s="21">
        <v>7134.9331999999986</v>
      </c>
      <c r="AT162" s="22">
        <v>1406.7234297119987</v>
      </c>
      <c r="AU162" s="23">
        <v>1078.7843012359999</v>
      </c>
      <c r="AV162" s="21">
        <v>21051.044799999989</v>
      </c>
      <c r="AW162" s="22">
        <v>4150.4239927679982</v>
      </c>
      <c r="AX162" s="23">
        <v>3363.7084311519989</v>
      </c>
    </row>
    <row r="163" spans="1:50" x14ac:dyDescent="0.25">
      <c r="A163" s="16">
        <v>156</v>
      </c>
      <c r="B163" s="63" t="s">
        <v>679</v>
      </c>
      <c r="C163" s="164">
        <v>147</v>
      </c>
      <c r="D163" s="91">
        <v>0.19</v>
      </c>
      <c r="E163" s="91" t="s">
        <v>376</v>
      </c>
      <c r="F163" s="74">
        <v>41064</v>
      </c>
      <c r="G163" s="74">
        <v>41064</v>
      </c>
      <c r="H163" s="94" t="s">
        <v>505</v>
      </c>
      <c r="I163" s="70">
        <f t="shared" si="56"/>
        <v>188338.63800000001</v>
      </c>
      <c r="J163" s="18">
        <f t="shared" si="57"/>
        <v>35995.291828960013</v>
      </c>
      <c r="K163" s="19">
        <f t="shared" si="59"/>
        <v>0.19112006018095984</v>
      </c>
      <c r="L163" s="20">
        <f t="shared" si="58"/>
        <v>29006.595657400005</v>
      </c>
      <c r="M163" s="137">
        <v>3599.5199999999995</v>
      </c>
      <c r="N163" s="130">
        <f t="shared" si="55"/>
        <v>25407.075657400004</v>
      </c>
      <c r="O163" s="21">
        <v>51223.4</v>
      </c>
      <c r="P163" s="22">
        <v>9789.82</v>
      </c>
      <c r="Q163" s="23">
        <v>7724.45</v>
      </c>
      <c r="R163" s="21">
        <v>38635.519999999997</v>
      </c>
      <c r="S163" s="22">
        <v>7384.02</v>
      </c>
      <c r="T163" s="23">
        <v>5851.61</v>
      </c>
      <c r="U163" s="21">
        <v>42149.11</v>
      </c>
      <c r="V163" s="22">
        <v>8055.54</v>
      </c>
      <c r="W163" s="23">
        <v>6688.43</v>
      </c>
      <c r="X163" s="21">
        <v>32682.98</v>
      </c>
      <c r="Y163" s="22">
        <v>6246.37</v>
      </c>
      <c r="Z163" s="23">
        <v>5128.33</v>
      </c>
      <c r="AA163" s="21">
        <v>13805.5</v>
      </c>
      <c r="AB163" s="22">
        <v>2638.51</v>
      </c>
      <c r="AC163" s="23">
        <v>2135.5100000000002</v>
      </c>
      <c r="AD163" s="21">
        <v>2808.37</v>
      </c>
      <c r="AE163" s="22">
        <v>536.74</v>
      </c>
      <c r="AF163" s="23">
        <v>410.59</v>
      </c>
      <c r="AG163" s="21">
        <v>934.8119999999999</v>
      </c>
      <c r="AH163" s="22">
        <v>178.66126943999996</v>
      </c>
      <c r="AI163" s="23">
        <v>144.85999949999999</v>
      </c>
      <c r="AJ163" s="21">
        <v>252.57599999999996</v>
      </c>
      <c r="AK163" s="22">
        <v>48.272325119999998</v>
      </c>
      <c r="AL163" s="23">
        <v>37.720142880000004</v>
      </c>
      <c r="AM163" s="21">
        <v>69.605999999999995</v>
      </c>
      <c r="AN163" s="22">
        <v>13.303098719999998</v>
      </c>
      <c r="AO163" s="23">
        <v>9.5305653599999989</v>
      </c>
      <c r="AP163" s="21">
        <v>506.50800000000004</v>
      </c>
      <c r="AQ163" s="22">
        <v>96.803808960000012</v>
      </c>
      <c r="AR163" s="23">
        <v>74.215203540000005</v>
      </c>
      <c r="AS163" s="21">
        <v>1974.8700000000001</v>
      </c>
      <c r="AT163" s="22">
        <v>377.43715440000011</v>
      </c>
      <c r="AU163" s="23">
        <v>288.04393590000012</v>
      </c>
      <c r="AV163" s="21">
        <v>3295.386</v>
      </c>
      <c r="AW163" s="22">
        <v>629.81417232000013</v>
      </c>
      <c r="AX163" s="23">
        <v>513.30581021999978</v>
      </c>
    </row>
    <row r="164" spans="1:50" x14ac:dyDescent="0.25">
      <c r="A164" s="7">
        <v>157</v>
      </c>
      <c r="B164" s="63" t="s">
        <v>132</v>
      </c>
      <c r="C164" s="164">
        <v>371</v>
      </c>
      <c r="D164" s="79">
        <v>0.11</v>
      </c>
      <c r="E164" s="79" t="s">
        <v>376</v>
      </c>
      <c r="F164" s="81">
        <v>41670</v>
      </c>
      <c r="G164" s="81">
        <v>41670</v>
      </c>
      <c r="H164" s="96" t="s">
        <v>637</v>
      </c>
      <c r="I164" s="70">
        <f t="shared" si="56"/>
        <v>167831.72939999998</v>
      </c>
      <c r="J164" s="18">
        <f t="shared" si="57"/>
        <v>32849.711307762002</v>
      </c>
      <c r="K164" s="19">
        <f t="shared" si="59"/>
        <v>0.19573004118589513</v>
      </c>
      <c r="L164" s="20">
        <f t="shared" si="58"/>
        <v>26649.256589337994</v>
      </c>
      <c r="M164" s="137">
        <v>3284.9599999999996</v>
      </c>
      <c r="N164" s="130">
        <f t="shared" si="55"/>
        <v>23364.296589337995</v>
      </c>
      <c r="O164" s="21">
        <v>39964.94</v>
      </c>
      <c r="P164" s="22">
        <v>7822.34</v>
      </c>
      <c r="Q164" s="23">
        <v>6232.11</v>
      </c>
      <c r="R164" s="21">
        <v>28295.71</v>
      </c>
      <c r="S164" s="22">
        <v>5538.32</v>
      </c>
      <c r="T164" s="23">
        <v>4420.78</v>
      </c>
      <c r="U164" s="21">
        <v>38399.699999999997</v>
      </c>
      <c r="V164" s="22">
        <v>7515.97</v>
      </c>
      <c r="W164" s="23">
        <v>6266.53</v>
      </c>
      <c r="X164" s="21">
        <v>30583.64</v>
      </c>
      <c r="Y164" s="22">
        <v>5986.14</v>
      </c>
      <c r="Z164" s="23">
        <v>4941.75</v>
      </c>
      <c r="AA164" s="21">
        <v>5947.62</v>
      </c>
      <c r="AB164" s="22">
        <v>1164.1300000000001</v>
      </c>
      <c r="AC164" s="23">
        <v>948.6</v>
      </c>
      <c r="AD164" s="21">
        <v>174.88</v>
      </c>
      <c r="AE164" s="22">
        <v>34.229999999999997</v>
      </c>
      <c r="AF164" s="23">
        <v>23.48</v>
      </c>
      <c r="AG164" s="21">
        <v>234.82199999999997</v>
      </c>
      <c r="AH164" s="22">
        <v>45.961710060000001</v>
      </c>
      <c r="AI164" s="23">
        <v>31.978479461999999</v>
      </c>
      <c r="AJ164" s="21">
        <v>478.76099999999997</v>
      </c>
      <c r="AK164" s="22">
        <v>93.70789053</v>
      </c>
      <c r="AL164" s="23">
        <v>78.588466614000012</v>
      </c>
      <c r="AM164" s="21">
        <v>16.790399999999998</v>
      </c>
      <c r="AN164" s="22">
        <v>3.2863849919999999</v>
      </c>
      <c r="AO164" s="23">
        <v>2.389485906</v>
      </c>
      <c r="AP164" s="21">
        <v>0</v>
      </c>
      <c r="AQ164" s="22">
        <v>0</v>
      </c>
      <c r="AR164" s="23">
        <v>0</v>
      </c>
      <c r="AS164" s="21">
        <v>5899.6799999999994</v>
      </c>
      <c r="AT164" s="22">
        <v>1154.7443664</v>
      </c>
      <c r="AU164" s="23">
        <v>867.22337425800004</v>
      </c>
      <c r="AV164" s="21">
        <v>17835.186000000009</v>
      </c>
      <c r="AW164" s="22">
        <v>3490.8809557800005</v>
      </c>
      <c r="AX164" s="23">
        <v>2835.8267830979999</v>
      </c>
    </row>
    <row r="165" spans="1:50" x14ac:dyDescent="0.25">
      <c r="A165" s="7">
        <v>158</v>
      </c>
      <c r="B165" s="63" t="s">
        <v>133</v>
      </c>
      <c r="C165" s="164">
        <v>148</v>
      </c>
      <c r="D165" s="91">
        <v>0.2</v>
      </c>
      <c r="E165" s="91" t="s">
        <v>376</v>
      </c>
      <c r="F165" s="74">
        <v>37001</v>
      </c>
      <c r="G165" s="74">
        <v>39448</v>
      </c>
      <c r="H165" s="94" t="s">
        <v>506</v>
      </c>
      <c r="I165" s="70">
        <f t="shared" si="56"/>
        <v>425488.42600959993</v>
      </c>
      <c r="J165" s="18">
        <f t="shared" si="57"/>
        <v>81319.340513354779</v>
      </c>
      <c r="K165" s="19">
        <f t="shared" si="59"/>
        <v>0.1911199824540469</v>
      </c>
      <c r="L165" s="20">
        <f t="shared" si="58"/>
        <v>64495.052558382857</v>
      </c>
      <c r="M165" s="137">
        <v>8131.9399999999987</v>
      </c>
      <c r="N165" s="130">
        <f t="shared" si="55"/>
        <v>56363.112558382854</v>
      </c>
      <c r="O165" s="21">
        <v>47802.28</v>
      </c>
      <c r="P165" s="22">
        <v>9135.9699999999993</v>
      </c>
      <c r="Q165" s="23">
        <v>7211.99</v>
      </c>
      <c r="R165" s="21">
        <v>52220.07</v>
      </c>
      <c r="S165" s="22">
        <v>9980.2999999999993</v>
      </c>
      <c r="T165" s="23">
        <v>7943.08</v>
      </c>
      <c r="U165" s="21">
        <v>96254.02</v>
      </c>
      <c r="V165" s="22">
        <v>18396.07</v>
      </c>
      <c r="W165" s="23">
        <v>15296.34</v>
      </c>
      <c r="X165" s="21">
        <v>56787.17</v>
      </c>
      <c r="Y165" s="22">
        <v>10853.16</v>
      </c>
      <c r="Z165" s="23">
        <v>8849.0499999999993</v>
      </c>
      <c r="AA165" s="21">
        <v>65201.05</v>
      </c>
      <c r="AB165" s="22">
        <v>12461.22</v>
      </c>
      <c r="AC165" s="23">
        <v>9828.34</v>
      </c>
      <c r="AD165" s="21">
        <v>20030.29</v>
      </c>
      <c r="AE165" s="22">
        <v>3828.19</v>
      </c>
      <c r="AF165" s="23">
        <v>2847.5</v>
      </c>
      <c r="AG165" s="21">
        <v>6718.9838847999999</v>
      </c>
      <c r="AH165" s="22">
        <v>1284.1322000629764</v>
      </c>
      <c r="AI165" s="23">
        <v>921.33880711782365</v>
      </c>
      <c r="AJ165" s="21">
        <v>7452.9358848000011</v>
      </c>
      <c r="AK165" s="22">
        <v>1424.405106302976</v>
      </c>
      <c r="AL165" s="23">
        <v>1057.2696392480002</v>
      </c>
      <c r="AM165" s="21">
        <v>4092.0994047999993</v>
      </c>
      <c r="AN165" s="22">
        <v>782.08203824537634</v>
      </c>
      <c r="AO165" s="23">
        <v>562.95272650393611</v>
      </c>
      <c r="AP165" s="21">
        <v>3746.3744384000011</v>
      </c>
      <c r="AQ165" s="22">
        <v>716.00708266700804</v>
      </c>
      <c r="AR165" s="23">
        <v>430.98065817881559</v>
      </c>
      <c r="AS165" s="21">
        <v>50360.405376000032</v>
      </c>
      <c r="AT165" s="22">
        <v>9624.8806754611342</v>
      </c>
      <c r="AU165" s="23">
        <v>7283.0580591886073</v>
      </c>
      <c r="AV165" s="21">
        <v>14822.747020800009</v>
      </c>
      <c r="AW165" s="22">
        <v>2832.9234106152958</v>
      </c>
      <c r="AX165" s="23">
        <v>2263.1526681456644</v>
      </c>
    </row>
    <row r="166" spans="1:50" x14ac:dyDescent="0.25">
      <c r="A166" s="7">
        <v>159</v>
      </c>
      <c r="B166" s="63" t="s">
        <v>134</v>
      </c>
      <c r="C166" s="164">
        <v>149</v>
      </c>
      <c r="D166" s="91">
        <v>0.15</v>
      </c>
      <c r="E166" s="91" t="s">
        <v>376</v>
      </c>
      <c r="F166" s="74">
        <v>35422</v>
      </c>
      <c r="G166" s="74">
        <v>39417</v>
      </c>
      <c r="H166" s="94" t="s">
        <v>507</v>
      </c>
      <c r="I166" s="70">
        <f t="shared" si="56"/>
        <v>338690.27679999988</v>
      </c>
      <c r="J166" s="18">
        <f t="shared" si="57"/>
        <v>66291.84665866397</v>
      </c>
      <c r="K166" s="19">
        <f t="shared" si="59"/>
        <v>0.19572999639966043</v>
      </c>
      <c r="L166" s="20">
        <f t="shared" si="58"/>
        <v>53353.933468923991</v>
      </c>
      <c r="M166" s="137">
        <v>6629.2000000000007</v>
      </c>
      <c r="N166" s="130">
        <f t="shared" si="55"/>
        <v>46724.733468923994</v>
      </c>
      <c r="O166" s="21">
        <v>38273.86</v>
      </c>
      <c r="P166" s="22">
        <v>7491.34</v>
      </c>
      <c r="Q166" s="23">
        <v>5957.5</v>
      </c>
      <c r="R166" s="21">
        <v>43379.45</v>
      </c>
      <c r="S166" s="22">
        <v>8490.66</v>
      </c>
      <c r="T166" s="23">
        <v>6785.93</v>
      </c>
      <c r="U166" s="21">
        <v>48189.52</v>
      </c>
      <c r="V166" s="22">
        <v>9432.1299999999992</v>
      </c>
      <c r="W166" s="23">
        <v>7887.24</v>
      </c>
      <c r="X166" s="21">
        <v>52990.17</v>
      </c>
      <c r="Y166" s="22">
        <v>10371.77</v>
      </c>
      <c r="Z166" s="23">
        <v>8519.19</v>
      </c>
      <c r="AA166" s="21">
        <v>45302.98</v>
      </c>
      <c r="AB166" s="22">
        <v>8867.15</v>
      </c>
      <c r="AC166" s="23">
        <v>7231.04</v>
      </c>
      <c r="AD166" s="21">
        <v>8499.7999999999993</v>
      </c>
      <c r="AE166" s="22">
        <v>1663.67</v>
      </c>
      <c r="AF166" s="23">
        <v>1301.69</v>
      </c>
      <c r="AG166" s="21">
        <v>6633.3003999999946</v>
      </c>
      <c r="AH166" s="22">
        <v>1298.3358872920005</v>
      </c>
      <c r="AI166" s="23">
        <v>1006.5124070559999</v>
      </c>
      <c r="AJ166" s="21">
        <v>5513.4688000000024</v>
      </c>
      <c r="AK166" s="22">
        <v>1079.151248224</v>
      </c>
      <c r="AL166" s="23">
        <v>809.75183899999899</v>
      </c>
      <c r="AM166" s="21">
        <v>5975.0396000000001</v>
      </c>
      <c r="AN166" s="22">
        <v>1169.4945009079988</v>
      </c>
      <c r="AO166" s="23">
        <v>907.53272693200017</v>
      </c>
      <c r="AP166" s="21">
        <v>5571.026800000006</v>
      </c>
      <c r="AQ166" s="22">
        <v>1090.4170755639975</v>
      </c>
      <c r="AR166" s="23">
        <v>776.84179451200066</v>
      </c>
      <c r="AS166" s="21">
        <v>23657.964399999979</v>
      </c>
      <c r="AT166" s="22">
        <v>4630.5733720119952</v>
      </c>
      <c r="AU166" s="23">
        <v>3543.8078869040005</v>
      </c>
      <c r="AV166" s="21">
        <v>54703.696799999918</v>
      </c>
      <c r="AW166" s="22">
        <v>10707.154574663982</v>
      </c>
      <c r="AX166" s="23">
        <v>8626.8968145199942</v>
      </c>
    </row>
    <row r="167" spans="1:50" x14ac:dyDescent="0.25">
      <c r="A167" s="16">
        <v>160</v>
      </c>
      <c r="B167" s="63" t="s">
        <v>680</v>
      </c>
      <c r="C167" s="164">
        <v>150</v>
      </c>
      <c r="D167" s="91">
        <v>0.1</v>
      </c>
      <c r="E167" s="91" t="s">
        <v>376</v>
      </c>
      <c r="F167" s="74">
        <v>41121</v>
      </c>
      <c r="G167" s="74">
        <v>41121</v>
      </c>
      <c r="H167" s="94" t="s">
        <v>508</v>
      </c>
      <c r="I167" s="70">
        <f t="shared" si="56"/>
        <v>256024.9485</v>
      </c>
      <c r="J167" s="18">
        <f t="shared" si="57"/>
        <v>50111.771293105005</v>
      </c>
      <c r="K167" s="19">
        <f t="shared" si="59"/>
        <v>0.19573003172815795</v>
      </c>
      <c r="L167" s="20">
        <f t="shared" si="58"/>
        <v>40111.123795790008</v>
      </c>
      <c r="M167" s="137">
        <v>5011.1799999999994</v>
      </c>
      <c r="N167" s="130">
        <f t="shared" si="55"/>
        <v>35099.943795790008</v>
      </c>
      <c r="O167" s="21">
        <v>34955.29</v>
      </c>
      <c r="P167" s="22">
        <v>6841.8</v>
      </c>
      <c r="Q167" s="23">
        <v>5448.77</v>
      </c>
      <c r="R167" s="21">
        <v>31295.51</v>
      </c>
      <c r="S167" s="22">
        <v>6125.47</v>
      </c>
      <c r="T167" s="23">
        <v>4893.03</v>
      </c>
      <c r="U167" s="21">
        <v>37383.17</v>
      </c>
      <c r="V167" s="22">
        <v>7317.01</v>
      </c>
      <c r="W167" s="23">
        <v>6111.76</v>
      </c>
      <c r="X167" s="21">
        <v>37318.9</v>
      </c>
      <c r="Y167" s="22">
        <v>7304.43</v>
      </c>
      <c r="Z167" s="23">
        <v>6010.14</v>
      </c>
      <c r="AA167" s="21">
        <v>33454.300000000003</v>
      </c>
      <c r="AB167" s="22">
        <v>6548.01</v>
      </c>
      <c r="AC167" s="23">
        <v>5305.03</v>
      </c>
      <c r="AD167" s="21">
        <v>15264.99</v>
      </c>
      <c r="AE167" s="22">
        <v>2987.82</v>
      </c>
      <c r="AF167" s="23">
        <v>2324.1999999999998</v>
      </c>
      <c r="AG167" s="21">
        <v>9206.0419999999958</v>
      </c>
      <c r="AH167" s="22">
        <v>1801.8986006600001</v>
      </c>
      <c r="AI167" s="23">
        <v>1395.0100347100006</v>
      </c>
      <c r="AJ167" s="21">
        <v>7825.1959999999999</v>
      </c>
      <c r="AK167" s="22">
        <v>1531.6256130799984</v>
      </c>
      <c r="AL167" s="23">
        <v>1173.6224061099999</v>
      </c>
      <c r="AM167" s="21">
        <v>8618.614999999998</v>
      </c>
      <c r="AN167" s="22">
        <v>1686.9215139500013</v>
      </c>
      <c r="AO167" s="23">
        <v>1305.7349472099993</v>
      </c>
      <c r="AP167" s="21">
        <v>8576.3659999999945</v>
      </c>
      <c r="AQ167" s="22">
        <v>1678.6521171800005</v>
      </c>
      <c r="AR167" s="23">
        <v>1191.7844027250001</v>
      </c>
      <c r="AS167" s="21">
        <v>13803.052000000011</v>
      </c>
      <c r="AT167" s="22">
        <v>2701.6713679599984</v>
      </c>
      <c r="AU167" s="23">
        <v>2050.8783228549987</v>
      </c>
      <c r="AV167" s="21">
        <v>18323.517500000005</v>
      </c>
      <c r="AW167" s="22">
        <v>3586.4620802750073</v>
      </c>
      <c r="AX167" s="23">
        <v>2901.1636821800034</v>
      </c>
    </row>
    <row r="168" spans="1:50" x14ac:dyDescent="0.25">
      <c r="A168" s="7">
        <v>161</v>
      </c>
      <c r="B168" s="63" t="s">
        <v>135</v>
      </c>
      <c r="C168" s="164">
        <v>154</v>
      </c>
      <c r="D168" s="91">
        <v>0.63</v>
      </c>
      <c r="E168" s="91" t="s">
        <v>376</v>
      </c>
      <c r="F168" s="74">
        <v>34452</v>
      </c>
      <c r="G168" s="74">
        <v>39417</v>
      </c>
      <c r="H168" s="94" t="s">
        <v>509</v>
      </c>
      <c r="I168" s="70">
        <f t="shared" si="56"/>
        <v>813128.61639199988</v>
      </c>
      <c r="J168" s="18">
        <f t="shared" si="57"/>
        <v>138597.77904151642</v>
      </c>
      <c r="K168" s="19">
        <f t="shared" si="59"/>
        <v>0.17045000784316272</v>
      </c>
      <c r="L168" s="20">
        <f t="shared" si="58"/>
        <v>107356.69258118169</v>
      </c>
      <c r="M168" s="138">
        <v>13859.779999999999</v>
      </c>
      <c r="N168" s="130">
        <f t="shared" si="55"/>
        <v>93496.912581181692</v>
      </c>
      <c r="O168" s="21">
        <v>127814.69</v>
      </c>
      <c r="P168" s="22">
        <v>21786.01</v>
      </c>
      <c r="Q168" s="23">
        <v>16681.68</v>
      </c>
      <c r="R168" s="21">
        <v>116383.79</v>
      </c>
      <c r="S168" s="22">
        <v>19837.62</v>
      </c>
      <c r="T168" s="23">
        <v>15264.76</v>
      </c>
      <c r="U168" s="21">
        <v>169271.55</v>
      </c>
      <c r="V168" s="22">
        <v>28852.34</v>
      </c>
      <c r="W168" s="23">
        <v>23413.05</v>
      </c>
      <c r="X168" s="21">
        <v>133861.89000000001</v>
      </c>
      <c r="Y168" s="22">
        <v>22816.76</v>
      </c>
      <c r="Z168" s="23">
        <v>18215.060000000001</v>
      </c>
      <c r="AA168" s="21">
        <v>90826.93</v>
      </c>
      <c r="AB168" s="22">
        <v>15481.45</v>
      </c>
      <c r="AC168" s="23">
        <v>12061.91</v>
      </c>
      <c r="AD168" s="21">
        <v>32719.200000000001</v>
      </c>
      <c r="AE168" s="22">
        <v>5576.99</v>
      </c>
      <c r="AF168" s="23">
        <v>4172.7</v>
      </c>
      <c r="AG168" s="21">
        <v>16048.539936000001</v>
      </c>
      <c r="AH168" s="22">
        <v>2735.4736320912016</v>
      </c>
      <c r="AI168" s="23">
        <v>2049.1088550768004</v>
      </c>
      <c r="AJ168" s="21">
        <v>10698.754968000001</v>
      </c>
      <c r="AK168" s="22">
        <v>1823.6027842956003</v>
      </c>
      <c r="AL168" s="23">
        <v>1361.8706402545204</v>
      </c>
      <c r="AM168" s="21">
        <v>10109.2266</v>
      </c>
      <c r="AN168" s="22">
        <v>1723.1176739700002</v>
      </c>
      <c r="AO168" s="23">
        <v>1167.1993595354397</v>
      </c>
      <c r="AP168" s="21">
        <v>15224.641739999999</v>
      </c>
      <c r="AQ168" s="22">
        <v>2595.0401845830006</v>
      </c>
      <c r="AR168" s="23">
        <v>1499.4185291157603</v>
      </c>
      <c r="AS168" s="21">
        <v>31899.096107999998</v>
      </c>
      <c r="AT168" s="22">
        <v>5437.2009316085969</v>
      </c>
      <c r="AU168" s="23">
        <v>3801.9989450005219</v>
      </c>
      <c r="AV168" s="21">
        <v>58270.307039999992</v>
      </c>
      <c r="AW168" s="22">
        <v>9932.1738349680036</v>
      </c>
      <c r="AX168" s="23">
        <v>7667.9362521986395</v>
      </c>
    </row>
    <row r="169" spans="1:50" x14ac:dyDescent="0.25">
      <c r="A169" s="7">
        <v>162</v>
      </c>
      <c r="B169" s="63" t="s">
        <v>136</v>
      </c>
      <c r="C169" s="164">
        <v>355</v>
      </c>
      <c r="D169" s="91">
        <v>0.04</v>
      </c>
      <c r="E169" s="91" t="s">
        <v>376</v>
      </c>
      <c r="F169" s="74">
        <v>36143</v>
      </c>
      <c r="G169" s="74">
        <v>39448</v>
      </c>
      <c r="H169" s="94" t="s">
        <v>510</v>
      </c>
      <c r="I169" s="70">
        <f t="shared" si="56"/>
        <v>92111.203000000009</v>
      </c>
      <c r="J169" s="18">
        <f t="shared" si="57"/>
        <v>18160.637659879998</v>
      </c>
      <c r="K169" s="19">
        <f t="shared" si="59"/>
        <v>0.19715992266304455</v>
      </c>
      <c r="L169" s="20">
        <f t="shared" si="58"/>
        <v>14692.136196686</v>
      </c>
      <c r="M169" s="138">
        <v>1816.0700000000002</v>
      </c>
      <c r="N169" s="130">
        <f t="shared" si="55"/>
        <v>12876.066196686001</v>
      </c>
      <c r="O169" s="21">
        <v>26367.72</v>
      </c>
      <c r="P169" s="22">
        <v>5198.66</v>
      </c>
      <c r="Q169" s="23">
        <v>4144.6000000000004</v>
      </c>
      <c r="R169" s="21">
        <v>13720.75</v>
      </c>
      <c r="S169" s="22">
        <v>2705.18</v>
      </c>
      <c r="T169" s="23">
        <v>2163.6799999999998</v>
      </c>
      <c r="U169" s="21">
        <v>16522.939999999999</v>
      </c>
      <c r="V169" s="22">
        <v>3257.66</v>
      </c>
      <c r="W169" s="23">
        <v>2726.54</v>
      </c>
      <c r="X169" s="21">
        <v>18722.11</v>
      </c>
      <c r="Y169" s="22">
        <v>3691.25</v>
      </c>
      <c r="Z169" s="23">
        <v>3043.02</v>
      </c>
      <c r="AA169" s="21">
        <v>5610.67</v>
      </c>
      <c r="AB169" s="22">
        <v>1106.2</v>
      </c>
      <c r="AC169" s="23">
        <v>900.73</v>
      </c>
      <c r="AD169" s="21">
        <v>1473.02</v>
      </c>
      <c r="AE169" s="22">
        <v>290.42</v>
      </c>
      <c r="AF169" s="23">
        <v>226.01</v>
      </c>
      <c r="AG169" s="21">
        <v>615.89369999999997</v>
      </c>
      <c r="AH169" s="22">
        <v>121.42960189200051</v>
      </c>
      <c r="AI169" s="23">
        <v>94.60273255800017</v>
      </c>
      <c r="AJ169" s="21">
        <v>683.89830000000097</v>
      </c>
      <c r="AK169" s="22">
        <v>134.83738882799992</v>
      </c>
      <c r="AL169" s="23">
        <v>104.32012678499991</v>
      </c>
      <c r="AM169" s="21">
        <v>1240.9005000000061</v>
      </c>
      <c r="AN169" s="22">
        <v>244.65594257999896</v>
      </c>
      <c r="AO169" s="23">
        <v>186.24718033799985</v>
      </c>
      <c r="AP169" s="21">
        <v>736.4862000000013</v>
      </c>
      <c r="AQ169" s="22">
        <v>145.20561919199957</v>
      </c>
      <c r="AR169" s="23">
        <v>100.21177812899994</v>
      </c>
      <c r="AS169" s="21">
        <v>2365.1163000000015</v>
      </c>
      <c r="AT169" s="22">
        <v>466.30632970800104</v>
      </c>
      <c r="AU169" s="23">
        <v>361.24391555400007</v>
      </c>
      <c r="AV169" s="21">
        <v>4051.6980000000044</v>
      </c>
      <c r="AW169" s="22">
        <v>798.83277767999789</v>
      </c>
      <c r="AX169" s="23">
        <v>640.9304633220014</v>
      </c>
    </row>
    <row r="170" spans="1:50" x14ac:dyDescent="0.25">
      <c r="A170" s="7">
        <v>163</v>
      </c>
      <c r="B170" s="63" t="s">
        <v>137</v>
      </c>
      <c r="C170" s="164">
        <v>356</v>
      </c>
      <c r="D170" s="91">
        <v>0.03</v>
      </c>
      <c r="E170" s="91" t="s">
        <v>376</v>
      </c>
      <c r="F170" s="74">
        <v>36130</v>
      </c>
      <c r="G170" s="74">
        <v>39995</v>
      </c>
      <c r="H170" s="94" t="s">
        <v>511</v>
      </c>
      <c r="I170" s="70">
        <f t="shared" si="56"/>
        <v>95641.573399999979</v>
      </c>
      <c r="J170" s="18">
        <f t="shared" si="57"/>
        <v>18856.689817143997</v>
      </c>
      <c r="K170" s="19">
        <f t="shared" si="59"/>
        <v>0.19715997078258021</v>
      </c>
      <c r="L170" s="20">
        <f t="shared" si="58"/>
        <v>15238.608878812001</v>
      </c>
      <c r="M170" s="138">
        <v>1885.6499999999999</v>
      </c>
      <c r="N170" s="130">
        <f t="shared" si="55"/>
        <v>13352.958878812002</v>
      </c>
      <c r="O170" s="21">
        <v>14075.28</v>
      </c>
      <c r="P170" s="22">
        <v>2775.08</v>
      </c>
      <c r="Q170" s="23">
        <v>2211.56</v>
      </c>
      <c r="R170" s="21">
        <v>13521.48</v>
      </c>
      <c r="S170" s="22">
        <v>2665.89</v>
      </c>
      <c r="T170" s="23">
        <v>2135.21</v>
      </c>
      <c r="U170" s="21">
        <v>15365.27</v>
      </c>
      <c r="V170" s="22">
        <v>3029.42</v>
      </c>
      <c r="W170" s="23">
        <v>2534.46</v>
      </c>
      <c r="X170" s="21">
        <v>14557.22</v>
      </c>
      <c r="Y170" s="22">
        <v>2870.1</v>
      </c>
      <c r="Z170" s="23">
        <v>2361.7199999999998</v>
      </c>
      <c r="AA170" s="21">
        <v>12991.47</v>
      </c>
      <c r="AB170" s="22">
        <v>2561.4</v>
      </c>
      <c r="AC170" s="23">
        <v>2087.5700000000002</v>
      </c>
      <c r="AD170" s="21">
        <v>3575.62</v>
      </c>
      <c r="AE170" s="22">
        <v>704.97</v>
      </c>
      <c r="AF170" s="23">
        <v>553.69000000000005</v>
      </c>
      <c r="AG170" s="21">
        <v>3067.1516999999999</v>
      </c>
      <c r="AH170" s="22">
        <v>604.71962917199971</v>
      </c>
      <c r="AI170" s="23">
        <v>478.52382301800026</v>
      </c>
      <c r="AJ170" s="21">
        <v>1277.3519999999994</v>
      </c>
      <c r="AK170" s="22">
        <v>251.84272032000004</v>
      </c>
      <c r="AL170" s="23">
        <v>203.11724472299997</v>
      </c>
      <c r="AM170" s="21">
        <v>644.81099999999992</v>
      </c>
      <c r="AN170" s="22">
        <v>127.13093675999998</v>
      </c>
      <c r="AO170" s="23">
        <v>99.446016533999995</v>
      </c>
      <c r="AP170" s="21">
        <v>1408.3622999999998</v>
      </c>
      <c r="AQ170" s="22">
        <v>277.67271106799996</v>
      </c>
      <c r="AR170" s="23">
        <v>195.47611823999998</v>
      </c>
      <c r="AS170" s="21">
        <v>4278.4493999999995</v>
      </c>
      <c r="AT170" s="22">
        <v>843.53908370399938</v>
      </c>
      <c r="AU170" s="23">
        <v>645.35750970000049</v>
      </c>
      <c r="AV170" s="21">
        <v>10879.106999999987</v>
      </c>
      <c r="AW170" s="22">
        <v>2144.9247361200005</v>
      </c>
      <c r="AX170" s="23">
        <v>1732.4781665969983</v>
      </c>
    </row>
    <row r="171" spans="1:50" x14ac:dyDescent="0.25">
      <c r="A171" s="16">
        <v>164</v>
      </c>
      <c r="B171" s="63" t="s">
        <v>138</v>
      </c>
      <c r="C171" s="164">
        <v>155</v>
      </c>
      <c r="D171" s="91">
        <v>0.06</v>
      </c>
      <c r="E171" s="91" t="s">
        <v>376</v>
      </c>
      <c r="F171" s="74">
        <v>36826</v>
      </c>
      <c r="G171" s="74">
        <v>39417</v>
      </c>
      <c r="H171" s="94" t="s">
        <v>512</v>
      </c>
      <c r="I171" s="70">
        <f t="shared" si="56"/>
        <v>149568.56</v>
      </c>
      <c r="J171" s="18">
        <f t="shared" si="57"/>
        <v>29488.940584799999</v>
      </c>
      <c r="K171" s="19">
        <f t="shared" si="59"/>
        <v>0.19716002203136809</v>
      </c>
      <c r="L171" s="20">
        <f t="shared" si="58"/>
        <v>23764.135903462</v>
      </c>
      <c r="M171" s="138">
        <v>2948.9</v>
      </c>
      <c r="N171" s="130">
        <f t="shared" si="55"/>
        <v>20815.235903461999</v>
      </c>
      <c r="O171" s="21">
        <v>28336.27</v>
      </c>
      <c r="P171" s="22">
        <v>5586.78</v>
      </c>
      <c r="Q171" s="23">
        <v>4464.9399999999996</v>
      </c>
      <c r="R171" s="21">
        <v>25491.119999999999</v>
      </c>
      <c r="S171" s="22">
        <v>5025.83</v>
      </c>
      <c r="T171" s="23">
        <v>4015.87</v>
      </c>
      <c r="U171" s="21">
        <v>34978.97</v>
      </c>
      <c r="V171" s="22">
        <v>6896.45</v>
      </c>
      <c r="W171" s="23">
        <v>5771.99</v>
      </c>
      <c r="X171" s="21">
        <v>21146.31</v>
      </c>
      <c r="Y171" s="22">
        <v>4169.21</v>
      </c>
      <c r="Z171" s="23">
        <v>3457.82</v>
      </c>
      <c r="AA171" s="21">
        <v>11970.53</v>
      </c>
      <c r="AB171" s="22">
        <v>2360.11</v>
      </c>
      <c r="AC171" s="23">
        <v>1908.66</v>
      </c>
      <c r="AD171" s="21">
        <v>6914.58</v>
      </c>
      <c r="AE171" s="22">
        <v>1363.28</v>
      </c>
      <c r="AF171" s="23">
        <v>1036.18</v>
      </c>
      <c r="AG171" s="21">
        <v>2868.6318000000015</v>
      </c>
      <c r="AH171" s="22">
        <v>565.57944568800031</v>
      </c>
      <c r="AI171" s="23">
        <v>401.28571069499992</v>
      </c>
      <c r="AJ171" s="21">
        <v>1397.7132000000004</v>
      </c>
      <c r="AK171" s="22">
        <v>275.57313451199997</v>
      </c>
      <c r="AL171" s="23">
        <v>192.94749834599995</v>
      </c>
      <c r="AM171" s="21">
        <v>1303.6686000000004</v>
      </c>
      <c r="AN171" s="22">
        <v>257.03130117600011</v>
      </c>
      <c r="AO171" s="23">
        <v>184.26915079800003</v>
      </c>
      <c r="AP171" s="21">
        <v>1257.9513000000002</v>
      </c>
      <c r="AQ171" s="22">
        <v>248.01767830799997</v>
      </c>
      <c r="AR171" s="23">
        <v>157.14613375199997</v>
      </c>
      <c r="AS171" s="21">
        <v>3865.5441000000005</v>
      </c>
      <c r="AT171" s="22">
        <v>762.1306747560003</v>
      </c>
      <c r="AU171" s="23">
        <v>574.97996652000029</v>
      </c>
      <c r="AV171" s="21">
        <v>10037.270999999997</v>
      </c>
      <c r="AW171" s="22">
        <v>1978.9483503599984</v>
      </c>
      <c r="AX171" s="23">
        <v>1598.0474433509994</v>
      </c>
    </row>
    <row r="172" spans="1:50" x14ac:dyDescent="0.25">
      <c r="A172" s="7">
        <v>165</v>
      </c>
      <c r="B172" s="63" t="s">
        <v>139</v>
      </c>
      <c r="C172" s="164">
        <v>156</v>
      </c>
      <c r="D172" s="91">
        <v>0.22</v>
      </c>
      <c r="E172" s="91" t="s">
        <v>376</v>
      </c>
      <c r="F172" s="74">
        <v>37553</v>
      </c>
      <c r="G172" s="74">
        <v>40269</v>
      </c>
      <c r="H172" s="94" t="s">
        <v>513</v>
      </c>
      <c r="I172" s="70">
        <f t="shared" si="56"/>
        <v>698724.86719999998</v>
      </c>
      <c r="J172" s="18">
        <f t="shared" si="57"/>
        <v>125651.69089307601</v>
      </c>
      <c r="K172" s="19">
        <f t="shared" si="59"/>
        <v>0.17982999717270692</v>
      </c>
      <c r="L172" s="20">
        <f t="shared" si="58"/>
        <v>99445.300639844005</v>
      </c>
      <c r="M172" s="138">
        <v>12565.19</v>
      </c>
      <c r="N172" s="130">
        <f t="shared" si="55"/>
        <v>86880.110639844002</v>
      </c>
      <c r="O172" s="21">
        <v>135870.38</v>
      </c>
      <c r="P172" s="22">
        <v>24433.57</v>
      </c>
      <c r="Q172" s="23">
        <v>19019.650000000001</v>
      </c>
      <c r="R172" s="21">
        <v>85284.87</v>
      </c>
      <c r="S172" s="22">
        <v>15336.78</v>
      </c>
      <c r="T172" s="23">
        <v>11952.45</v>
      </c>
      <c r="U172" s="21">
        <v>128133.01</v>
      </c>
      <c r="V172" s="22">
        <v>23042.16</v>
      </c>
      <c r="W172" s="23">
        <v>18917.25</v>
      </c>
      <c r="X172" s="21">
        <v>122096.3</v>
      </c>
      <c r="Y172" s="22">
        <v>21956.58</v>
      </c>
      <c r="Z172" s="23">
        <v>17758.98</v>
      </c>
      <c r="AA172" s="21">
        <v>79798.17</v>
      </c>
      <c r="AB172" s="22">
        <v>14350.1</v>
      </c>
      <c r="AC172" s="23">
        <v>11391.68</v>
      </c>
      <c r="AD172" s="21">
        <v>21882.12</v>
      </c>
      <c r="AE172" s="22">
        <v>3935.06</v>
      </c>
      <c r="AF172" s="23">
        <v>3017.99</v>
      </c>
      <c r="AG172" s="21">
        <v>14023.98359999999</v>
      </c>
      <c r="AH172" s="22">
        <v>2521.9329707880001</v>
      </c>
      <c r="AI172" s="23">
        <v>1893.4211948279999</v>
      </c>
      <c r="AJ172" s="21">
        <v>10843.556399999992</v>
      </c>
      <c r="AK172" s="22">
        <v>1949.9967474119994</v>
      </c>
      <c r="AL172" s="23">
        <v>1460.123299656</v>
      </c>
      <c r="AM172" s="21">
        <v>8045.2883999999995</v>
      </c>
      <c r="AN172" s="22">
        <v>1446.7842129719998</v>
      </c>
      <c r="AO172" s="23">
        <v>1078.6245094199996</v>
      </c>
      <c r="AP172" s="21">
        <v>7876.3284000000049</v>
      </c>
      <c r="AQ172" s="22">
        <v>1416.400136172</v>
      </c>
      <c r="AR172" s="23">
        <v>980.35650362399997</v>
      </c>
      <c r="AS172" s="21">
        <v>18015.671999999995</v>
      </c>
      <c r="AT172" s="22">
        <v>3239.7582957600039</v>
      </c>
      <c r="AU172" s="23">
        <v>2400.7589490479991</v>
      </c>
      <c r="AV172" s="21">
        <v>66855.188399999941</v>
      </c>
      <c r="AW172" s="22">
        <v>12022.568529972008</v>
      </c>
      <c r="AX172" s="23">
        <v>9574.0161832679951</v>
      </c>
    </row>
    <row r="173" spans="1:50" x14ac:dyDescent="0.25">
      <c r="A173" s="7">
        <v>166</v>
      </c>
      <c r="B173" s="63" t="s">
        <v>140</v>
      </c>
      <c r="C173" s="164">
        <v>357</v>
      </c>
      <c r="D173" s="91">
        <v>2.1999999999999999E-2</v>
      </c>
      <c r="E173" s="91" t="s">
        <v>376</v>
      </c>
      <c r="F173" s="74">
        <v>34957</v>
      </c>
      <c r="G173" s="74">
        <v>39569</v>
      </c>
      <c r="H173" s="94" t="s">
        <v>514</v>
      </c>
      <c r="I173" s="70">
        <f t="shared" si="56"/>
        <v>50362.7814</v>
      </c>
      <c r="J173" s="18">
        <f t="shared" si="57"/>
        <v>9929.5265016239991</v>
      </c>
      <c r="K173" s="19">
        <f t="shared" si="59"/>
        <v>0.19716001034096975</v>
      </c>
      <c r="L173" s="20">
        <f t="shared" si="58"/>
        <v>8075.5568245070008</v>
      </c>
      <c r="M173" s="138">
        <v>992.94999999999993</v>
      </c>
      <c r="N173" s="130">
        <f t="shared" si="55"/>
        <v>7082.606824507001</v>
      </c>
      <c r="O173" s="21">
        <v>9556.19</v>
      </c>
      <c r="P173" s="22">
        <v>1884.1</v>
      </c>
      <c r="Q173" s="23">
        <v>1503.41</v>
      </c>
      <c r="R173" s="21">
        <v>7584.06</v>
      </c>
      <c r="S173" s="22">
        <v>1495.27</v>
      </c>
      <c r="T173" s="23">
        <v>1200.07</v>
      </c>
      <c r="U173" s="21">
        <v>10257.719999999999</v>
      </c>
      <c r="V173" s="22">
        <v>2022.41</v>
      </c>
      <c r="W173" s="23">
        <v>1692.88</v>
      </c>
      <c r="X173" s="21">
        <v>9123.7000000000007</v>
      </c>
      <c r="Y173" s="22">
        <v>1798.83</v>
      </c>
      <c r="Z173" s="23">
        <v>1486.25</v>
      </c>
      <c r="AA173" s="21">
        <v>7884.19</v>
      </c>
      <c r="AB173" s="22">
        <v>1554.45</v>
      </c>
      <c r="AC173" s="23">
        <v>1260.92</v>
      </c>
      <c r="AD173" s="21">
        <v>1183.76</v>
      </c>
      <c r="AE173" s="22">
        <v>233.39</v>
      </c>
      <c r="AF173" s="23">
        <v>185.25</v>
      </c>
      <c r="AG173" s="21">
        <v>122.26469999999999</v>
      </c>
      <c r="AH173" s="22">
        <v>24.105708251999999</v>
      </c>
      <c r="AI173" s="23">
        <v>20.578044537</v>
      </c>
      <c r="AJ173" s="21">
        <v>0</v>
      </c>
      <c r="AK173" s="22">
        <v>0</v>
      </c>
      <c r="AL173" s="23">
        <v>0</v>
      </c>
      <c r="AM173" s="21">
        <v>0</v>
      </c>
      <c r="AN173" s="22">
        <v>0</v>
      </c>
      <c r="AO173" s="23">
        <v>0</v>
      </c>
      <c r="AP173" s="21">
        <v>0</v>
      </c>
      <c r="AQ173" s="22">
        <v>0</v>
      </c>
      <c r="AR173" s="23">
        <v>0</v>
      </c>
      <c r="AS173" s="21">
        <v>662.1006000000001</v>
      </c>
      <c r="AT173" s="22">
        <v>130.53975429600004</v>
      </c>
      <c r="AU173" s="23">
        <v>96.114054290999988</v>
      </c>
      <c r="AV173" s="21">
        <v>3988.7960999999996</v>
      </c>
      <c r="AW173" s="22">
        <v>786.43103907599959</v>
      </c>
      <c r="AX173" s="23">
        <v>630.08472567900026</v>
      </c>
    </row>
    <row r="174" spans="1:50" x14ac:dyDescent="0.25">
      <c r="A174" s="7">
        <v>167</v>
      </c>
      <c r="B174" s="63" t="s">
        <v>141</v>
      </c>
      <c r="C174" s="164">
        <v>40</v>
      </c>
      <c r="D174" s="91">
        <v>0.16</v>
      </c>
      <c r="E174" s="91" t="s">
        <v>376</v>
      </c>
      <c r="F174" s="74">
        <v>37553</v>
      </c>
      <c r="G174" s="74">
        <v>39479</v>
      </c>
      <c r="H174" s="94" t="s">
        <v>515</v>
      </c>
      <c r="I174" s="70">
        <f t="shared" si="56"/>
        <v>265427.78120000003</v>
      </c>
      <c r="J174" s="18">
        <f t="shared" si="57"/>
        <v>50728.557130943998</v>
      </c>
      <c r="K174" s="19">
        <f t="shared" si="59"/>
        <v>0.19111999844778868</v>
      </c>
      <c r="L174" s="20">
        <f t="shared" si="58"/>
        <v>41129.435677713991</v>
      </c>
      <c r="M174" s="138">
        <v>5072.8600000000015</v>
      </c>
      <c r="N174" s="130">
        <f t="shared" ref="N174:N237" si="60">L174-M174</f>
        <v>36056.57567771399</v>
      </c>
      <c r="O174" s="21">
        <v>55199.46</v>
      </c>
      <c r="P174" s="22">
        <v>10549.72</v>
      </c>
      <c r="Q174" s="23">
        <v>8371.93</v>
      </c>
      <c r="R174" s="21">
        <v>34418.44</v>
      </c>
      <c r="S174" s="22">
        <v>6578.05</v>
      </c>
      <c r="T174" s="23">
        <v>5228.1400000000003</v>
      </c>
      <c r="U174" s="21">
        <v>70489.61</v>
      </c>
      <c r="V174" s="22">
        <v>13471.97</v>
      </c>
      <c r="W174" s="23">
        <v>11195.57</v>
      </c>
      <c r="X174" s="21">
        <v>57047.12</v>
      </c>
      <c r="Y174" s="22">
        <v>10902.85</v>
      </c>
      <c r="Z174" s="23">
        <v>8947.2800000000007</v>
      </c>
      <c r="AA174" s="21">
        <v>29340.26</v>
      </c>
      <c r="AB174" s="22">
        <v>5607.51</v>
      </c>
      <c r="AC174" s="23">
        <v>4532.16</v>
      </c>
      <c r="AD174" s="21">
        <v>4401.46</v>
      </c>
      <c r="AE174" s="22">
        <v>841.21</v>
      </c>
      <c r="AF174" s="23">
        <v>644.77</v>
      </c>
      <c r="AG174" s="21">
        <v>1638.2412000000002</v>
      </c>
      <c r="AH174" s="22">
        <v>313.10065814400002</v>
      </c>
      <c r="AI174" s="23">
        <v>233.70882495599997</v>
      </c>
      <c r="AJ174" s="21">
        <v>562.84260000000006</v>
      </c>
      <c r="AK174" s="22">
        <v>107.570477712</v>
      </c>
      <c r="AL174" s="23">
        <v>84.740469264000012</v>
      </c>
      <c r="AM174" s="21">
        <v>0.29039999999999999</v>
      </c>
      <c r="AN174" s="22">
        <v>5.5501248000000003E-2</v>
      </c>
      <c r="AO174" s="23">
        <v>3.8656919999999997E-2</v>
      </c>
      <c r="AP174" s="21">
        <v>26.8734</v>
      </c>
      <c r="AQ174" s="22">
        <v>5.1360442080000004</v>
      </c>
      <c r="AR174" s="23">
        <v>3.5762731799999998</v>
      </c>
      <c r="AS174" s="21">
        <v>1474.1490000000003</v>
      </c>
      <c r="AT174" s="22">
        <v>281.73935688</v>
      </c>
      <c r="AU174" s="23">
        <v>205.29794859599997</v>
      </c>
      <c r="AV174" s="21">
        <v>10829.034600000003</v>
      </c>
      <c r="AW174" s="22">
        <v>2069.6450927519991</v>
      </c>
      <c r="AX174" s="23">
        <v>1682.2235047980005</v>
      </c>
    </row>
    <row r="175" spans="1:50" x14ac:dyDescent="0.25">
      <c r="A175" s="16">
        <v>168</v>
      </c>
      <c r="B175" s="63" t="s">
        <v>142</v>
      </c>
      <c r="C175" s="164">
        <v>358</v>
      </c>
      <c r="D175" s="91">
        <v>6.25E-2</v>
      </c>
      <c r="E175" s="91" t="s">
        <v>376</v>
      </c>
      <c r="F175" s="74">
        <v>37618</v>
      </c>
      <c r="G175" s="74">
        <v>39995</v>
      </c>
      <c r="H175" s="94" t="s">
        <v>516</v>
      </c>
      <c r="I175" s="70">
        <f t="shared" ref="I175:I205" si="61">O175+R175+U175+X175+AA175+AD175+AG175+AJ175+AM175+AP175+AS175+AV175</f>
        <v>117074.38434179999</v>
      </c>
      <c r="J175" s="18">
        <f t="shared" ref="J175:J205" si="62">P175+S175+V175+Y175+AB175+AE175+AH175+AK175+AN175+AQ175+AT175+AW175</f>
        <v>23082.395829229285</v>
      </c>
      <c r="K175" s="19">
        <f t="shared" si="59"/>
        <v>0.19716008723001241</v>
      </c>
      <c r="L175" s="20">
        <f t="shared" ref="L175:L205" si="63">Q175+T175+W175+Z175+AC175+AF175+AI175+AL175+AO175+AR175+AU175+AX175</f>
        <v>18223.463950876623</v>
      </c>
      <c r="M175" s="138">
        <v>2308.2299999999996</v>
      </c>
      <c r="N175" s="130">
        <f t="shared" si="60"/>
        <v>15915.233950876624</v>
      </c>
      <c r="O175" s="21">
        <v>18115.88</v>
      </c>
      <c r="P175" s="22">
        <v>3571.73</v>
      </c>
      <c r="Q175" s="23">
        <v>2806.34</v>
      </c>
      <c r="R175" s="21">
        <v>12509.46</v>
      </c>
      <c r="S175" s="22">
        <v>2466.37</v>
      </c>
      <c r="T175" s="23">
        <v>1973.55</v>
      </c>
      <c r="U175" s="21">
        <v>19198.95</v>
      </c>
      <c r="V175" s="22">
        <v>3785.26</v>
      </c>
      <c r="W175" s="23">
        <v>3151.54</v>
      </c>
      <c r="X175" s="21">
        <v>15925.73</v>
      </c>
      <c r="Y175" s="22">
        <v>3139.92</v>
      </c>
      <c r="Z175" s="23">
        <v>2583.85</v>
      </c>
      <c r="AA175" s="21">
        <v>11979.69</v>
      </c>
      <c r="AB175" s="22">
        <v>2361.92</v>
      </c>
      <c r="AC175" s="23">
        <v>1889.87</v>
      </c>
      <c r="AD175" s="21">
        <v>4492.8999999999996</v>
      </c>
      <c r="AE175" s="22">
        <v>885.82</v>
      </c>
      <c r="AF175" s="23">
        <v>660.22</v>
      </c>
      <c r="AG175" s="21">
        <v>4463.8743243599993</v>
      </c>
      <c r="AH175" s="22">
        <v>880.09746179081787</v>
      </c>
      <c r="AI175" s="23">
        <v>655.1481980427377</v>
      </c>
      <c r="AJ175" s="21">
        <v>2920.0413690400023</v>
      </c>
      <c r="AK175" s="22">
        <v>575.71535631992617</v>
      </c>
      <c r="AL175" s="23">
        <v>428.09880456190564</v>
      </c>
      <c r="AM175" s="21">
        <v>4123.9827269999996</v>
      </c>
      <c r="AN175" s="22">
        <v>813.0844344553193</v>
      </c>
      <c r="AO175" s="23">
        <v>607.97585983317754</v>
      </c>
      <c r="AP175" s="21">
        <v>4173.1877596000013</v>
      </c>
      <c r="AQ175" s="22">
        <v>822.78569868273632</v>
      </c>
      <c r="AR175" s="23">
        <v>571.57712309829287</v>
      </c>
      <c r="AS175" s="21">
        <v>8003.2634806400029</v>
      </c>
      <c r="AT175" s="22">
        <v>1577.9234278429831</v>
      </c>
      <c r="AU175" s="23">
        <v>1168.4756893230124</v>
      </c>
      <c r="AV175" s="21">
        <v>11167.424681159991</v>
      </c>
      <c r="AW175" s="22">
        <v>2201.7694501375036</v>
      </c>
      <c r="AX175" s="23">
        <v>1726.8182760174957</v>
      </c>
    </row>
    <row r="176" spans="1:50" x14ac:dyDescent="0.25">
      <c r="A176" s="7">
        <v>169</v>
      </c>
      <c r="B176" s="63" t="s">
        <v>143</v>
      </c>
      <c r="C176" s="164">
        <v>359</v>
      </c>
      <c r="D176" s="91">
        <v>0.03</v>
      </c>
      <c r="E176" s="91" t="s">
        <v>376</v>
      </c>
      <c r="F176" s="74">
        <v>37610</v>
      </c>
      <c r="G176" s="74">
        <v>39995</v>
      </c>
      <c r="H176" s="94" t="s">
        <v>516</v>
      </c>
      <c r="I176" s="70">
        <f t="shared" si="61"/>
        <v>27165.891000000003</v>
      </c>
      <c r="J176" s="18">
        <f t="shared" si="62"/>
        <v>5356.0204511599986</v>
      </c>
      <c r="K176" s="19">
        <f t="shared" si="59"/>
        <v>0.19715975637095789</v>
      </c>
      <c r="L176" s="20">
        <f t="shared" si="63"/>
        <v>4230.1443908390002</v>
      </c>
      <c r="M176" s="138">
        <v>535.62000000000012</v>
      </c>
      <c r="N176" s="130">
        <f t="shared" si="60"/>
        <v>3694.5243908390003</v>
      </c>
      <c r="O176" s="21">
        <v>4571.45</v>
      </c>
      <c r="P176" s="22">
        <v>901.31</v>
      </c>
      <c r="Q176" s="23">
        <v>706.01</v>
      </c>
      <c r="R176" s="21">
        <v>3278.91</v>
      </c>
      <c r="S176" s="22">
        <v>646.47</v>
      </c>
      <c r="T176" s="23">
        <v>518.04999999999995</v>
      </c>
      <c r="U176" s="21">
        <v>5058.09</v>
      </c>
      <c r="V176" s="22">
        <v>997.25</v>
      </c>
      <c r="W176" s="23">
        <v>828.67</v>
      </c>
      <c r="X176" s="21">
        <v>4271.42</v>
      </c>
      <c r="Y176" s="22">
        <v>842.15</v>
      </c>
      <c r="Z176" s="23">
        <v>692.88</v>
      </c>
      <c r="AA176" s="21">
        <v>2637.73</v>
      </c>
      <c r="AB176" s="22">
        <v>520.04999999999995</v>
      </c>
      <c r="AC176" s="23">
        <v>415.24</v>
      </c>
      <c r="AD176" s="21">
        <v>725.14</v>
      </c>
      <c r="AE176" s="22">
        <v>142.97</v>
      </c>
      <c r="AF176" s="23">
        <v>102.9</v>
      </c>
      <c r="AG176" s="21">
        <v>801.44910000000016</v>
      </c>
      <c r="AH176" s="22">
        <v>158.01370455600008</v>
      </c>
      <c r="AI176" s="23">
        <v>114.10735746299999</v>
      </c>
      <c r="AJ176" s="21">
        <v>328.13039999999995</v>
      </c>
      <c r="AK176" s="22">
        <v>64.694189663999992</v>
      </c>
      <c r="AL176" s="23">
        <v>46.089930425999995</v>
      </c>
      <c r="AM176" s="21">
        <v>653.20320000000004</v>
      </c>
      <c r="AN176" s="22">
        <v>128.78554291199998</v>
      </c>
      <c r="AO176" s="23">
        <v>93.303799211999987</v>
      </c>
      <c r="AP176" s="21">
        <v>667.2797999999998</v>
      </c>
      <c r="AQ176" s="22">
        <v>131.56088536800004</v>
      </c>
      <c r="AR176" s="23">
        <v>88.515600689999971</v>
      </c>
      <c r="AS176" s="21">
        <v>1733.1573000000014</v>
      </c>
      <c r="AT176" s="22">
        <v>341.70929326799995</v>
      </c>
      <c r="AU176" s="23">
        <v>249.84591009000007</v>
      </c>
      <c r="AV176" s="21">
        <v>2439.9312000000004</v>
      </c>
      <c r="AW176" s="22">
        <v>481.05683539199987</v>
      </c>
      <c r="AX176" s="23">
        <v>374.53179295800004</v>
      </c>
    </row>
    <row r="177" spans="1:50" x14ac:dyDescent="0.25">
      <c r="A177" s="7">
        <v>170</v>
      </c>
      <c r="B177" s="63" t="s">
        <v>144</v>
      </c>
      <c r="C177" s="164">
        <v>159</v>
      </c>
      <c r="D177" s="91">
        <v>0.08</v>
      </c>
      <c r="E177" s="91" t="s">
        <v>376</v>
      </c>
      <c r="F177" s="74">
        <v>36900</v>
      </c>
      <c r="G177" s="74">
        <v>39934</v>
      </c>
      <c r="H177" s="94" t="s">
        <v>517</v>
      </c>
      <c r="I177" s="70">
        <f t="shared" si="61"/>
        <v>136336.81640000001</v>
      </c>
      <c r="J177" s="18">
        <f t="shared" si="62"/>
        <v>26880.167887823995</v>
      </c>
      <c r="K177" s="19">
        <f t="shared" si="59"/>
        <v>0.1971600085552826</v>
      </c>
      <c r="L177" s="20">
        <f t="shared" si="63"/>
        <v>21570.645833992003</v>
      </c>
      <c r="M177" s="138">
        <v>2688.02</v>
      </c>
      <c r="N177" s="130">
        <f t="shared" si="60"/>
        <v>18882.625833992002</v>
      </c>
      <c r="O177" s="21">
        <v>24360.63</v>
      </c>
      <c r="P177" s="22">
        <v>4802.9399999999996</v>
      </c>
      <c r="Q177" s="23">
        <v>3852.01</v>
      </c>
      <c r="R177" s="21">
        <v>13004.67</v>
      </c>
      <c r="S177" s="22">
        <v>2564</v>
      </c>
      <c r="T177" s="23">
        <v>2050.73</v>
      </c>
      <c r="U177" s="21">
        <v>18237.599999999999</v>
      </c>
      <c r="V177" s="22">
        <v>3595.73</v>
      </c>
      <c r="W177" s="23">
        <v>3005.14</v>
      </c>
      <c r="X177" s="21">
        <v>23906.06</v>
      </c>
      <c r="Y177" s="22">
        <v>4713.32</v>
      </c>
      <c r="Z177" s="23">
        <v>3892.1</v>
      </c>
      <c r="AA177" s="21">
        <v>14817.17</v>
      </c>
      <c r="AB177" s="22">
        <v>2921.35</v>
      </c>
      <c r="AC177" s="23">
        <v>2372.85</v>
      </c>
      <c r="AD177" s="21">
        <v>6315.83</v>
      </c>
      <c r="AE177" s="22">
        <v>1245.23</v>
      </c>
      <c r="AF177" s="23">
        <v>955.45</v>
      </c>
      <c r="AG177" s="21">
        <v>5267.3500000000013</v>
      </c>
      <c r="AH177" s="22">
        <v>1038.5107259999995</v>
      </c>
      <c r="AI177" s="23">
        <v>819.98868701999982</v>
      </c>
      <c r="AJ177" s="21">
        <v>3602.973599999998</v>
      </c>
      <c r="AK177" s="22">
        <v>710.36227497599987</v>
      </c>
      <c r="AL177" s="23">
        <v>537.09490660400024</v>
      </c>
      <c r="AM177" s="21">
        <v>4266.5352000000021</v>
      </c>
      <c r="AN177" s="22">
        <v>841.19008003199963</v>
      </c>
      <c r="AO177" s="23">
        <v>637.58071019600004</v>
      </c>
      <c r="AP177" s="21">
        <v>4124.383200000002</v>
      </c>
      <c r="AQ177" s="22">
        <v>813.16339171199957</v>
      </c>
      <c r="AR177" s="23">
        <v>587.65397720800001</v>
      </c>
      <c r="AS177" s="21">
        <v>7409.0591999999988</v>
      </c>
      <c r="AT177" s="22">
        <v>1460.7701118720013</v>
      </c>
      <c r="AU177" s="23">
        <v>1104.6880171239998</v>
      </c>
      <c r="AV177" s="21">
        <v>11024.555199999988</v>
      </c>
      <c r="AW177" s="22">
        <v>2173.6013032319979</v>
      </c>
      <c r="AX177" s="23">
        <v>1755.3595358399991</v>
      </c>
    </row>
    <row r="178" spans="1:50" x14ac:dyDescent="0.25">
      <c r="A178" s="7">
        <v>171</v>
      </c>
      <c r="B178" s="63" t="s">
        <v>145</v>
      </c>
      <c r="C178" s="164">
        <v>33</v>
      </c>
      <c r="D178" s="91">
        <v>1.7999999999999999E-2</v>
      </c>
      <c r="E178" s="91" t="s">
        <v>376</v>
      </c>
      <c r="F178" s="74">
        <v>36237</v>
      </c>
      <c r="G178" s="74">
        <v>39600</v>
      </c>
      <c r="H178" s="94" t="s">
        <v>518</v>
      </c>
      <c r="I178" s="70">
        <f t="shared" si="61"/>
        <v>26201.464600000003</v>
      </c>
      <c r="J178" s="18">
        <f t="shared" si="62"/>
        <v>5165.8828385359993</v>
      </c>
      <c r="K178" s="19">
        <f t="shared" si="59"/>
        <v>0.19716007930854365</v>
      </c>
      <c r="L178" s="20">
        <f t="shared" si="63"/>
        <v>4145.3410292659992</v>
      </c>
      <c r="M178" s="138">
        <v>516.6</v>
      </c>
      <c r="N178" s="130">
        <f t="shared" si="60"/>
        <v>3628.7410292659993</v>
      </c>
      <c r="O178" s="21">
        <v>3816.7</v>
      </c>
      <c r="P178" s="22">
        <v>752.5</v>
      </c>
      <c r="Q178" s="23">
        <v>604.59</v>
      </c>
      <c r="R178" s="21">
        <v>3137.37</v>
      </c>
      <c r="S178" s="22">
        <v>618.55999999999995</v>
      </c>
      <c r="T178" s="23">
        <v>495.71</v>
      </c>
      <c r="U178" s="21">
        <v>3095.57</v>
      </c>
      <c r="V178" s="22">
        <v>610.32000000000005</v>
      </c>
      <c r="W178" s="23">
        <v>511.36</v>
      </c>
      <c r="X178" s="21">
        <v>2991.32</v>
      </c>
      <c r="Y178" s="22">
        <v>589.77</v>
      </c>
      <c r="Z178" s="23">
        <v>484.69</v>
      </c>
      <c r="AA178" s="21">
        <v>3118.92</v>
      </c>
      <c r="AB178" s="22">
        <v>614.92999999999995</v>
      </c>
      <c r="AC178" s="23">
        <v>498.4</v>
      </c>
      <c r="AD178" s="21">
        <v>710.57</v>
      </c>
      <c r="AE178" s="22">
        <v>140.1</v>
      </c>
      <c r="AF178" s="23">
        <v>108.47</v>
      </c>
      <c r="AG178" s="21">
        <v>591.22670000000028</v>
      </c>
      <c r="AH178" s="22">
        <v>116.56625617200005</v>
      </c>
      <c r="AI178" s="23">
        <v>87.967519176999986</v>
      </c>
      <c r="AJ178" s="21">
        <v>82.778200000000027</v>
      </c>
      <c r="AK178" s="22">
        <v>16.320549911999997</v>
      </c>
      <c r="AL178" s="23">
        <v>13.378612622999999</v>
      </c>
      <c r="AM178" s="21">
        <v>548.13090000000011</v>
      </c>
      <c r="AN178" s="22">
        <v>108.06948824400001</v>
      </c>
      <c r="AO178" s="23">
        <v>81.385987724000017</v>
      </c>
      <c r="AP178" s="21">
        <v>733.27890000000002</v>
      </c>
      <c r="AQ178" s="22">
        <v>144.57326792399999</v>
      </c>
      <c r="AR178" s="23">
        <v>97.903216544000017</v>
      </c>
      <c r="AS178" s="21">
        <v>2130.6027000000004</v>
      </c>
      <c r="AT178" s="22">
        <v>420.06962833199998</v>
      </c>
      <c r="AU178" s="23">
        <v>322.37871257099982</v>
      </c>
      <c r="AV178" s="21">
        <v>5244.9972000000016</v>
      </c>
      <c r="AW178" s="22">
        <v>1034.1036479519992</v>
      </c>
      <c r="AX178" s="23">
        <v>839.1069806270001</v>
      </c>
    </row>
    <row r="179" spans="1:50" x14ac:dyDescent="0.25">
      <c r="A179" s="16">
        <v>172</v>
      </c>
      <c r="B179" s="63" t="s">
        <v>146</v>
      </c>
      <c r="C179" s="164">
        <v>164</v>
      </c>
      <c r="D179" s="91">
        <v>0.09</v>
      </c>
      <c r="E179" s="91" t="s">
        <v>376</v>
      </c>
      <c r="F179" s="74">
        <v>37595</v>
      </c>
      <c r="G179" s="74">
        <v>39448</v>
      </c>
      <c r="H179" s="94" t="s">
        <v>519</v>
      </c>
      <c r="I179" s="70">
        <f t="shared" si="61"/>
        <v>222823.71799999996</v>
      </c>
      <c r="J179" s="18">
        <f t="shared" si="62"/>
        <v>43613.281070040008</v>
      </c>
      <c r="K179" s="19">
        <f t="shared" si="59"/>
        <v>0.19572997642037376</v>
      </c>
      <c r="L179" s="20">
        <f t="shared" si="63"/>
        <v>35107.31440476</v>
      </c>
      <c r="M179" s="138">
        <v>4361.3500000000004</v>
      </c>
      <c r="N179" s="130">
        <f t="shared" si="60"/>
        <v>30745.964404760001</v>
      </c>
      <c r="O179" s="21">
        <v>39519.54</v>
      </c>
      <c r="P179" s="22">
        <v>7735.16</v>
      </c>
      <c r="Q179" s="23">
        <v>6168.9</v>
      </c>
      <c r="R179" s="21">
        <v>35102.449999999997</v>
      </c>
      <c r="S179" s="22">
        <v>6870.6</v>
      </c>
      <c r="T179" s="23">
        <v>5475.51</v>
      </c>
      <c r="U179" s="21">
        <v>50350.66</v>
      </c>
      <c r="V179" s="22">
        <v>9855.1299999999992</v>
      </c>
      <c r="W179" s="23">
        <v>8225.35</v>
      </c>
      <c r="X179" s="21">
        <v>39576.19</v>
      </c>
      <c r="Y179" s="22">
        <v>7746.25</v>
      </c>
      <c r="Z179" s="23">
        <v>6392.43</v>
      </c>
      <c r="AA179" s="21">
        <v>24293.46</v>
      </c>
      <c r="AB179" s="22">
        <v>4754.96</v>
      </c>
      <c r="AC179" s="23">
        <v>3835.17</v>
      </c>
      <c r="AD179" s="21">
        <v>8283.8700000000008</v>
      </c>
      <c r="AE179" s="22">
        <v>1621.4</v>
      </c>
      <c r="AF179" s="23">
        <v>1212.28</v>
      </c>
      <c r="AG179" s="21">
        <v>3650.0800000000013</v>
      </c>
      <c r="AH179" s="22">
        <v>714.43015840000032</v>
      </c>
      <c r="AI179" s="23">
        <v>514.68661523999981</v>
      </c>
      <c r="AJ179" s="21">
        <v>1921.7640000000001</v>
      </c>
      <c r="AK179" s="22">
        <v>376.14686771999999</v>
      </c>
      <c r="AL179" s="23">
        <v>281.32509335999998</v>
      </c>
      <c r="AM179" s="21">
        <v>1634.6959999999997</v>
      </c>
      <c r="AN179" s="22">
        <v>319.95904808000006</v>
      </c>
      <c r="AO179" s="23">
        <v>235.83436159999999</v>
      </c>
      <c r="AP179" s="21">
        <v>1720.3120000000001</v>
      </c>
      <c r="AQ179" s="22">
        <v>336.71666776000006</v>
      </c>
      <c r="AR179" s="23">
        <v>222.5086804</v>
      </c>
      <c r="AS179" s="21">
        <v>4700.6240000000025</v>
      </c>
      <c r="AT179" s="22">
        <v>920.05313552000018</v>
      </c>
      <c r="AU179" s="23">
        <v>676.96423296000069</v>
      </c>
      <c r="AV179" s="21">
        <v>12070.071999999998</v>
      </c>
      <c r="AW179" s="22">
        <v>2362.4751925600017</v>
      </c>
      <c r="AX179" s="23">
        <v>1866.3554212000001</v>
      </c>
    </row>
    <row r="180" spans="1:50" x14ac:dyDescent="0.25">
      <c r="A180" s="7">
        <v>173</v>
      </c>
      <c r="B180" s="63" t="s">
        <v>147</v>
      </c>
      <c r="C180" s="164">
        <v>165</v>
      </c>
      <c r="D180" s="91">
        <v>0.3</v>
      </c>
      <c r="E180" s="91" t="s">
        <v>376</v>
      </c>
      <c r="F180" s="74">
        <v>37610</v>
      </c>
      <c r="G180" s="74">
        <v>40269</v>
      </c>
      <c r="H180" s="94" t="s">
        <v>520</v>
      </c>
      <c r="I180" s="70">
        <f t="shared" si="61"/>
        <v>866285.53499999992</v>
      </c>
      <c r="J180" s="18">
        <f t="shared" si="62"/>
        <v>155784.12479424998</v>
      </c>
      <c r="K180" s="19">
        <f t="shared" si="59"/>
        <v>0.17982999657757184</v>
      </c>
      <c r="L180" s="20">
        <f t="shared" si="63"/>
        <v>123036.43360799999</v>
      </c>
      <c r="M180" s="138">
        <v>15578.42</v>
      </c>
      <c r="N180" s="130">
        <f t="shared" si="60"/>
        <v>107458.01360799999</v>
      </c>
      <c r="O180" s="21">
        <v>172816.05</v>
      </c>
      <c r="P180" s="22">
        <v>31077.51</v>
      </c>
      <c r="Q180" s="23">
        <v>24176.95</v>
      </c>
      <c r="R180" s="21">
        <v>98907.58</v>
      </c>
      <c r="S180" s="22">
        <v>17786.55</v>
      </c>
      <c r="T180" s="23">
        <v>13870.76</v>
      </c>
      <c r="U180" s="21">
        <v>178657.35</v>
      </c>
      <c r="V180" s="22">
        <v>32127.95</v>
      </c>
      <c r="W180" s="23">
        <v>26357.33</v>
      </c>
      <c r="X180" s="21">
        <v>167603.35</v>
      </c>
      <c r="Y180" s="22">
        <v>30140.11</v>
      </c>
      <c r="Z180" s="23">
        <v>24421.48</v>
      </c>
      <c r="AA180" s="21">
        <v>87283.4</v>
      </c>
      <c r="AB180" s="22">
        <v>15696.17</v>
      </c>
      <c r="AC180" s="23">
        <v>12463.45</v>
      </c>
      <c r="AD180" s="21">
        <v>25954.83</v>
      </c>
      <c r="AE180" s="22">
        <v>4667.46</v>
      </c>
      <c r="AF180" s="23">
        <v>3508.43</v>
      </c>
      <c r="AG180" s="21">
        <v>12862.075000000004</v>
      </c>
      <c r="AH180" s="22">
        <v>2312.9869472500009</v>
      </c>
      <c r="AI180" s="23">
        <v>1616.8786604999996</v>
      </c>
      <c r="AJ180" s="21">
        <v>11604.524999999996</v>
      </c>
      <c r="AK180" s="22">
        <v>2086.8417307500004</v>
      </c>
      <c r="AL180" s="23">
        <v>1448.4143839999999</v>
      </c>
      <c r="AM180" s="21">
        <v>3990.1499999999996</v>
      </c>
      <c r="AN180" s="22">
        <v>717.54867450000006</v>
      </c>
      <c r="AO180" s="23">
        <v>516.92058250000002</v>
      </c>
      <c r="AP180" s="21">
        <v>5479.7499999999991</v>
      </c>
      <c r="AQ180" s="22">
        <v>985.42344250000008</v>
      </c>
      <c r="AR180" s="23">
        <v>600.56829624999989</v>
      </c>
      <c r="AS180" s="21">
        <v>22478.674999999996</v>
      </c>
      <c r="AT180" s="22">
        <v>4042.3401252500025</v>
      </c>
      <c r="AU180" s="23">
        <v>2927.823753749999</v>
      </c>
      <c r="AV180" s="21">
        <v>78647.799999999974</v>
      </c>
      <c r="AW180" s="22">
        <v>14143.233874000009</v>
      </c>
      <c r="AX180" s="23">
        <v>11127.427931</v>
      </c>
    </row>
    <row r="181" spans="1:50" x14ac:dyDescent="0.25">
      <c r="A181" s="7">
        <v>174</v>
      </c>
      <c r="B181" s="63" t="s">
        <v>148</v>
      </c>
      <c r="C181" s="164">
        <v>167</v>
      </c>
      <c r="D181" s="91">
        <v>0.112</v>
      </c>
      <c r="E181" s="91" t="s">
        <v>376</v>
      </c>
      <c r="F181" s="74">
        <v>36763</v>
      </c>
      <c r="G181" s="74">
        <v>39569</v>
      </c>
      <c r="H181" s="94" t="s">
        <v>521</v>
      </c>
      <c r="I181" s="70">
        <f t="shared" si="61"/>
        <v>223895.68639999989</v>
      </c>
      <c r="J181" s="18">
        <f t="shared" si="62"/>
        <v>43823.101603572002</v>
      </c>
      <c r="K181" s="19">
        <f t="shared" si="59"/>
        <v>0.19572999510709654</v>
      </c>
      <c r="L181" s="20">
        <f t="shared" si="63"/>
        <v>35398.541613078007</v>
      </c>
      <c r="M181" s="138">
        <v>4382.3</v>
      </c>
      <c r="N181" s="130">
        <f t="shared" si="60"/>
        <v>31016.241613078008</v>
      </c>
      <c r="O181" s="21">
        <v>40324.97</v>
      </c>
      <c r="P181" s="22">
        <v>7892.81</v>
      </c>
      <c r="Q181" s="23">
        <v>6288.32</v>
      </c>
      <c r="R181" s="21">
        <v>27870.2</v>
      </c>
      <c r="S181" s="22">
        <v>5455.03</v>
      </c>
      <c r="T181" s="23">
        <v>4359.37</v>
      </c>
      <c r="U181" s="21">
        <v>37687.31</v>
      </c>
      <c r="V181" s="22">
        <v>7376.54</v>
      </c>
      <c r="W181" s="23">
        <v>6159.23</v>
      </c>
      <c r="X181" s="21">
        <v>41468.51</v>
      </c>
      <c r="Y181" s="22">
        <v>8116.63</v>
      </c>
      <c r="Z181" s="23">
        <v>6681.12</v>
      </c>
      <c r="AA181" s="21">
        <v>20212.240000000002</v>
      </c>
      <c r="AB181" s="22">
        <v>3956.14</v>
      </c>
      <c r="AC181" s="23">
        <v>3220.61</v>
      </c>
      <c r="AD181" s="21">
        <v>2420.12</v>
      </c>
      <c r="AE181" s="22">
        <v>473.69</v>
      </c>
      <c r="AF181" s="23">
        <v>368.36</v>
      </c>
      <c r="AG181" s="21">
        <v>1830.6479999999988</v>
      </c>
      <c r="AH181" s="22">
        <v>358.3127330399999</v>
      </c>
      <c r="AI181" s="23">
        <v>274.55933543999981</v>
      </c>
      <c r="AJ181" s="21">
        <v>3410.6885999999977</v>
      </c>
      <c r="AK181" s="22">
        <v>667.57407967799963</v>
      </c>
      <c r="AL181" s="23">
        <v>503.5674706920002</v>
      </c>
      <c r="AM181" s="21">
        <v>1790.5373999999995</v>
      </c>
      <c r="AN181" s="22">
        <v>350.46188530200004</v>
      </c>
      <c r="AO181" s="23">
        <v>269.00242253999971</v>
      </c>
      <c r="AP181" s="21">
        <v>912.98999999999944</v>
      </c>
      <c r="AQ181" s="22">
        <v>178.69953270000019</v>
      </c>
      <c r="AR181" s="23">
        <v>124.32630974399997</v>
      </c>
      <c r="AS181" s="21">
        <v>10978.943399999978</v>
      </c>
      <c r="AT181" s="22">
        <v>2148.9085916820009</v>
      </c>
      <c r="AU181" s="23">
        <v>1641.0703157279993</v>
      </c>
      <c r="AV181" s="21">
        <v>34988.528999999966</v>
      </c>
      <c r="AW181" s="22">
        <v>6848.3047811699962</v>
      </c>
      <c r="AX181" s="23">
        <v>5509.0057589340067</v>
      </c>
    </row>
    <row r="182" spans="1:50" x14ac:dyDescent="0.25">
      <c r="A182" s="7">
        <v>175</v>
      </c>
      <c r="B182" s="63" t="s">
        <v>149</v>
      </c>
      <c r="C182" s="164">
        <v>168</v>
      </c>
      <c r="D182" s="91">
        <v>0.111</v>
      </c>
      <c r="E182" s="91" t="s">
        <v>376</v>
      </c>
      <c r="F182" s="74">
        <v>35925</v>
      </c>
      <c r="G182" s="74">
        <v>39873</v>
      </c>
      <c r="H182" s="94" t="s">
        <v>522</v>
      </c>
      <c r="I182" s="70">
        <f t="shared" si="61"/>
        <v>176638.30500000005</v>
      </c>
      <c r="J182" s="18">
        <f t="shared" si="62"/>
        <v>34573.409304450004</v>
      </c>
      <c r="K182" s="19">
        <f t="shared" si="59"/>
        <v>0.19572996527819939</v>
      </c>
      <c r="L182" s="20">
        <f t="shared" si="63"/>
        <v>27837.704423099996</v>
      </c>
      <c r="M182" s="138">
        <v>3457.329999999999</v>
      </c>
      <c r="N182" s="130">
        <f t="shared" si="60"/>
        <v>24380.374423099998</v>
      </c>
      <c r="O182" s="21">
        <v>27335.37</v>
      </c>
      <c r="P182" s="22">
        <v>5350.35</v>
      </c>
      <c r="Q182" s="23">
        <v>4282.4799999999996</v>
      </c>
      <c r="R182" s="21">
        <v>17414</v>
      </c>
      <c r="S182" s="22">
        <v>3408.44</v>
      </c>
      <c r="T182" s="23">
        <v>2721.93</v>
      </c>
      <c r="U182" s="21">
        <v>33246.81</v>
      </c>
      <c r="V182" s="22">
        <v>6507.4</v>
      </c>
      <c r="W182" s="23">
        <v>5421.15</v>
      </c>
      <c r="X182" s="21">
        <v>27656.62</v>
      </c>
      <c r="Y182" s="22">
        <v>5413.23</v>
      </c>
      <c r="Z182" s="23">
        <v>4459.59</v>
      </c>
      <c r="AA182" s="21">
        <v>12977.54</v>
      </c>
      <c r="AB182" s="22">
        <v>2540.09</v>
      </c>
      <c r="AC182" s="23">
        <v>2055.56</v>
      </c>
      <c r="AD182" s="21">
        <v>4934.5</v>
      </c>
      <c r="AE182" s="22">
        <v>965.83</v>
      </c>
      <c r="AF182" s="23">
        <v>750.65</v>
      </c>
      <c r="AG182" s="21">
        <v>5707.9499999999962</v>
      </c>
      <c r="AH182" s="22">
        <v>1117.2170535000012</v>
      </c>
      <c r="AI182" s="23">
        <v>861.69312359999958</v>
      </c>
      <c r="AJ182" s="21">
        <v>4452.1500000000015</v>
      </c>
      <c r="AK182" s="22">
        <v>871.41931950000014</v>
      </c>
      <c r="AL182" s="23">
        <v>664.94160594999994</v>
      </c>
      <c r="AM182" s="21">
        <v>3166.0650000000001</v>
      </c>
      <c r="AN182" s="22">
        <v>619.69390245</v>
      </c>
      <c r="AO182" s="23">
        <v>484.89919365000009</v>
      </c>
      <c r="AP182" s="21">
        <v>3704.0349999999999</v>
      </c>
      <c r="AQ182" s="22">
        <v>724.99077054999998</v>
      </c>
      <c r="AR182" s="23">
        <v>520.21597159999976</v>
      </c>
      <c r="AS182" s="21">
        <v>11625.410000000014</v>
      </c>
      <c r="AT182" s="22">
        <v>2275.4414992999987</v>
      </c>
      <c r="AU182" s="23">
        <v>1737.8796548500009</v>
      </c>
      <c r="AV182" s="21">
        <v>24417.855000000029</v>
      </c>
      <c r="AW182" s="22">
        <v>4779.306759150003</v>
      </c>
      <c r="AX182" s="23">
        <v>3876.714873449997</v>
      </c>
    </row>
    <row r="183" spans="1:50" x14ac:dyDescent="0.25">
      <c r="A183" s="16">
        <v>176</v>
      </c>
      <c r="B183" s="63" t="s">
        <v>150</v>
      </c>
      <c r="C183" s="164">
        <v>169</v>
      </c>
      <c r="D183" s="91">
        <v>0.112</v>
      </c>
      <c r="E183" s="91" t="s">
        <v>376</v>
      </c>
      <c r="F183" s="74">
        <v>37573</v>
      </c>
      <c r="G183" s="74">
        <v>39448</v>
      </c>
      <c r="H183" s="94" t="s">
        <v>523</v>
      </c>
      <c r="I183" s="70">
        <f t="shared" si="61"/>
        <v>167110.34400000001</v>
      </c>
      <c r="J183" s="18">
        <f t="shared" si="62"/>
        <v>32708.505170820004</v>
      </c>
      <c r="K183" s="19">
        <f t="shared" si="59"/>
        <v>0.19572998527739255</v>
      </c>
      <c r="L183" s="20">
        <f t="shared" si="63"/>
        <v>26391.995217959997</v>
      </c>
      <c r="M183" s="138">
        <v>3270.8699999999994</v>
      </c>
      <c r="N183" s="130">
        <f t="shared" si="60"/>
        <v>23121.125217959998</v>
      </c>
      <c r="O183" s="21">
        <v>42697.55</v>
      </c>
      <c r="P183" s="22">
        <v>8357.19</v>
      </c>
      <c r="Q183" s="23">
        <v>6658.2</v>
      </c>
      <c r="R183" s="21">
        <v>25115.96</v>
      </c>
      <c r="S183" s="22">
        <v>4915.95</v>
      </c>
      <c r="T183" s="23">
        <v>3934.94</v>
      </c>
      <c r="U183" s="21">
        <v>25269.119999999999</v>
      </c>
      <c r="V183" s="22">
        <v>4945.92</v>
      </c>
      <c r="W183" s="23">
        <v>4136.8599999999997</v>
      </c>
      <c r="X183" s="21">
        <v>25745.78</v>
      </c>
      <c r="Y183" s="22">
        <v>5039.22</v>
      </c>
      <c r="Z183" s="23">
        <v>4147.1899999999996</v>
      </c>
      <c r="AA183" s="21">
        <v>10173.76</v>
      </c>
      <c r="AB183" s="22">
        <v>1991.31</v>
      </c>
      <c r="AC183" s="23">
        <v>1624.11</v>
      </c>
      <c r="AD183" s="21">
        <v>238.94</v>
      </c>
      <c r="AE183" s="22">
        <v>46.77</v>
      </c>
      <c r="AF183" s="23">
        <v>35.17</v>
      </c>
      <c r="AG183" s="21">
        <v>0</v>
      </c>
      <c r="AH183" s="22">
        <v>0</v>
      </c>
      <c r="AI183" s="23">
        <v>0</v>
      </c>
      <c r="AJ183" s="21">
        <v>307.39800000000002</v>
      </c>
      <c r="AK183" s="22">
        <v>60.16701054</v>
      </c>
      <c r="AL183" s="23">
        <v>46.893401220000001</v>
      </c>
      <c r="AM183" s="21">
        <v>804.15600000000006</v>
      </c>
      <c r="AN183" s="22">
        <v>157.39745388</v>
      </c>
      <c r="AO183" s="23">
        <v>120.16283543999999</v>
      </c>
      <c r="AP183" s="21">
        <v>1956.071999999999</v>
      </c>
      <c r="AQ183" s="22">
        <v>382.86197255999986</v>
      </c>
      <c r="AR183" s="23">
        <v>208.58402123999997</v>
      </c>
      <c r="AS183" s="21">
        <v>5908.8960000000006</v>
      </c>
      <c r="AT183" s="22">
        <v>1156.5482140800007</v>
      </c>
      <c r="AU183" s="23">
        <v>878.49618635999957</v>
      </c>
      <c r="AV183" s="21">
        <v>28892.712000000007</v>
      </c>
      <c r="AW183" s="22">
        <v>5655.1705197600022</v>
      </c>
      <c r="AX183" s="23">
        <v>4601.3887736999968</v>
      </c>
    </row>
    <row r="184" spans="1:50" x14ac:dyDescent="0.25">
      <c r="A184" s="7">
        <v>177</v>
      </c>
      <c r="B184" s="63" t="s">
        <v>151</v>
      </c>
      <c r="C184" s="164">
        <v>172</v>
      </c>
      <c r="D184" s="91">
        <v>0.03</v>
      </c>
      <c r="E184" s="91" t="s">
        <v>376</v>
      </c>
      <c r="F184" s="74">
        <v>36096</v>
      </c>
      <c r="G184" s="74">
        <v>39448</v>
      </c>
      <c r="H184" s="94" t="s">
        <v>524</v>
      </c>
      <c r="I184" s="70">
        <f t="shared" si="61"/>
        <v>131356.28609999997</v>
      </c>
      <c r="J184" s="18">
        <f t="shared" si="62"/>
        <v>25898.190976275997</v>
      </c>
      <c r="K184" s="19">
        <f t="shared" si="59"/>
        <v>0.1971598904414823</v>
      </c>
      <c r="L184" s="20">
        <f t="shared" si="63"/>
        <v>20663.632311328001</v>
      </c>
      <c r="M184" s="138">
        <v>2589.8200000000002</v>
      </c>
      <c r="N184" s="130">
        <f t="shared" si="60"/>
        <v>18073.812311328002</v>
      </c>
      <c r="O184" s="21">
        <v>19045.310000000001</v>
      </c>
      <c r="P184" s="22">
        <v>3754.97</v>
      </c>
      <c r="Q184" s="23">
        <v>2990.87</v>
      </c>
      <c r="R184" s="21">
        <v>12756.61</v>
      </c>
      <c r="S184" s="22">
        <v>2515.09</v>
      </c>
      <c r="T184" s="23">
        <v>2013.99</v>
      </c>
      <c r="U184" s="21">
        <v>14466.34</v>
      </c>
      <c r="V184" s="22">
        <v>2852.18</v>
      </c>
      <c r="W184" s="23">
        <v>2385.88</v>
      </c>
      <c r="X184" s="21">
        <v>17030.400000000001</v>
      </c>
      <c r="Y184" s="22">
        <v>3357.71</v>
      </c>
      <c r="Z184" s="23">
        <v>2770.15</v>
      </c>
      <c r="AA184" s="21">
        <v>15084</v>
      </c>
      <c r="AB184" s="22">
        <v>2973.96</v>
      </c>
      <c r="AC184" s="23">
        <v>2412.09</v>
      </c>
      <c r="AD184" s="21">
        <v>8610.16</v>
      </c>
      <c r="AE184" s="22">
        <v>1697.58</v>
      </c>
      <c r="AF184" s="23">
        <v>1327.14</v>
      </c>
      <c r="AG184" s="21">
        <v>7460.2815999999984</v>
      </c>
      <c r="AH184" s="22">
        <v>1470.869120255998</v>
      </c>
      <c r="AI184" s="23">
        <v>1148.7782000900002</v>
      </c>
      <c r="AJ184" s="21">
        <v>6273.2100999999957</v>
      </c>
      <c r="AK184" s="22">
        <v>1236.8261033160004</v>
      </c>
      <c r="AL184" s="23">
        <v>949.91175697799918</v>
      </c>
      <c r="AM184" s="21">
        <v>5691.0033000000039</v>
      </c>
      <c r="AN184" s="22">
        <v>1122.0382106279997</v>
      </c>
      <c r="AO184" s="23">
        <v>869.83229042100004</v>
      </c>
      <c r="AP184" s="21">
        <v>6193.9951999999967</v>
      </c>
      <c r="AQ184" s="22">
        <v>1221.2080936320008</v>
      </c>
      <c r="AR184" s="23">
        <v>877.22064597399981</v>
      </c>
      <c r="AS184" s="21">
        <v>8169.6799999999994</v>
      </c>
      <c r="AT184" s="22">
        <v>1610.7341088000019</v>
      </c>
      <c r="AU184" s="23">
        <v>1242.2542445390011</v>
      </c>
      <c r="AV184" s="21">
        <v>10575.295899999992</v>
      </c>
      <c r="AW184" s="22">
        <v>2085.0253396439962</v>
      </c>
      <c r="AX184" s="23">
        <v>1675.5151733259997</v>
      </c>
    </row>
    <row r="185" spans="1:50" x14ac:dyDescent="0.25">
      <c r="A185" s="7">
        <v>178</v>
      </c>
      <c r="B185" s="63" t="s">
        <v>152</v>
      </c>
      <c r="C185" s="164">
        <v>5</v>
      </c>
      <c r="D185" s="91">
        <v>0.8</v>
      </c>
      <c r="E185" s="91" t="s">
        <v>376</v>
      </c>
      <c r="F185" s="74">
        <v>34229</v>
      </c>
      <c r="G185" s="74">
        <v>39387</v>
      </c>
      <c r="H185" s="94" t="s">
        <v>525</v>
      </c>
      <c r="I185" s="70">
        <f t="shared" si="61"/>
        <v>1054956.4500000002</v>
      </c>
      <c r="J185" s="18">
        <f t="shared" si="62"/>
        <v>179817.31900649998</v>
      </c>
      <c r="K185" s="19">
        <f t="shared" si="59"/>
        <v>0.1704499925153308</v>
      </c>
      <c r="L185" s="20">
        <f t="shared" si="63"/>
        <v>140933.34121209997</v>
      </c>
      <c r="M185" s="138">
        <v>17981.75</v>
      </c>
      <c r="N185" s="130">
        <f t="shared" si="60"/>
        <v>122951.59121209997</v>
      </c>
      <c r="O185" s="21">
        <v>178822.7</v>
      </c>
      <c r="P185" s="22">
        <v>30480.33</v>
      </c>
      <c r="Q185" s="23">
        <v>23106.05</v>
      </c>
      <c r="R185" s="21">
        <v>152555.38</v>
      </c>
      <c r="S185" s="22">
        <v>26003.06</v>
      </c>
      <c r="T185" s="23">
        <v>19994.39</v>
      </c>
      <c r="U185" s="21">
        <v>287815.55</v>
      </c>
      <c r="V185" s="22">
        <v>49058.16</v>
      </c>
      <c r="W185" s="23">
        <v>39780.71</v>
      </c>
      <c r="X185" s="21">
        <v>187227.69</v>
      </c>
      <c r="Y185" s="22">
        <v>31912.959999999999</v>
      </c>
      <c r="Z185" s="23">
        <v>25403.97</v>
      </c>
      <c r="AA185" s="21">
        <v>150930.56</v>
      </c>
      <c r="AB185" s="22">
        <v>25726.11</v>
      </c>
      <c r="AC185" s="23">
        <v>20163.32</v>
      </c>
      <c r="AD185" s="21">
        <v>22511</v>
      </c>
      <c r="AE185" s="22">
        <v>3837</v>
      </c>
      <c r="AF185" s="23">
        <v>2795.02</v>
      </c>
      <c r="AG185" s="21">
        <v>20831.07</v>
      </c>
      <c r="AH185" s="22">
        <v>3550.6558814999999</v>
      </c>
      <c r="AI185" s="23">
        <v>2481.6566963</v>
      </c>
      <c r="AJ185" s="21">
        <v>925.17</v>
      </c>
      <c r="AK185" s="22">
        <v>157.69522649999999</v>
      </c>
      <c r="AL185" s="23">
        <v>106.98176960000001</v>
      </c>
      <c r="AM185" s="21">
        <v>2134.7700000000004</v>
      </c>
      <c r="AN185" s="22">
        <v>363.87154650000002</v>
      </c>
      <c r="AO185" s="23">
        <v>237.54570140000001</v>
      </c>
      <c r="AP185" s="21">
        <v>1703.27</v>
      </c>
      <c r="AQ185" s="22">
        <v>290.32237149999997</v>
      </c>
      <c r="AR185" s="23">
        <v>200.9092765</v>
      </c>
      <c r="AS185" s="21">
        <v>2298.5800000000004</v>
      </c>
      <c r="AT185" s="22">
        <v>391.79296100000005</v>
      </c>
      <c r="AU185" s="23">
        <v>260.44328560000002</v>
      </c>
      <c r="AV185" s="21">
        <v>47200.71</v>
      </c>
      <c r="AW185" s="22">
        <v>8045.3610195000028</v>
      </c>
      <c r="AX185" s="23">
        <v>6402.3444826999994</v>
      </c>
    </row>
    <row r="186" spans="1:50" x14ac:dyDescent="0.25">
      <c r="A186" s="7">
        <v>179</v>
      </c>
      <c r="B186" s="63" t="s">
        <v>153</v>
      </c>
      <c r="C186" s="164">
        <v>4</v>
      </c>
      <c r="D186" s="91">
        <v>0.2</v>
      </c>
      <c r="E186" s="91" t="s">
        <v>376</v>
      </c>
      <c r="F186" s="74">
        <v>36941</v>
      </c>
      <c r="G186" s="74">
        <v>39387</v>
      </c>
      <c r="H186" s="94" t="s">
        <v>526</v>
      </c>
      <c r="I186" s="70">
        <f t="shared" si="61"/>
        <v>389407.68720000004</v>
      </c>
      <c r="J186" s="18">
        <f t="shared" si="62"/>
        <v>74423.597913664009</v>
      </c>
      <c r="K186" s="19">
        <f t="shared" si="59"/>
        <v>0.19112000189004999</v>
      </c>
      <c r="L186" s="20">
        <f t="shared" si="63"/>
        <v>60085.594728383992</v>
      </c>
      <c r="M186" s="138">
        <v>7442.37</v>
      </c>
      <c r="N186" s="130">
        <f t="shared" si="60"/>
        <v>52643.22472838399</v>
      </c>
      <c r="O186" s="21">
        <v>78858.429999999993</v>
      </c>
      <c r="P186" s="22">
        <v>15071.42</v>
      </c>
      <c r="Q186" s="23">
        <v>11819.58</v>
      </c>
      <c r="R186" s="21">
        <v>68333.960000000006</v>
      </c>
      <c r="S186" s="22">
        <v>13059.99</v>
      </c>
      <c r="T186" s="23">
        <v>10365.469999999999</v>
      </c>
      <c r="U186" s="21">
        <v>87989.2</v>
      </c>
      <c r="V186" s="22">
        <v>16816.5</v>
      </c>
      <c r="W186" s="23">
        <v>13981.82</v>
      </c>
      <c r="X186" s="21">
        <v>83597.7</v>
      </c>
      <c r="Y186" s="22">
        <v>15977.19</v>
      </c>
      <c r="Z186" s="23">
        <v>13062.11</v>
      </c>
      <c r="AA186" s="21">
        <v>38087.910000000003</v>
      </c>
      <c r="AB186" s="22">
        <v>7279.36</v>
      </c>
      <c r="AC186" s="23">
        <v>5986.2</v>
      </c>
      <c r="AD186" s="21">
        <v>0</v>
      </c>
      <c r="AE186" s="22">
        <v>0</v>
      </c>
      <c r="AF186" s="23">
        <v>0</v>
      </c>
      <c r="AG186" s="21">
        <v>9121.1319999999996</v>
      </c>
      <c r="AH186" s="22">
        <v>1743.2307478400003</v>
      </c>
      <c r="AI186" s="23">
        <v>1277.2045451279996</v>
      </c>
      <c r="AJ186" s="21">
        <v>400.21439999999996</v>
      </c>
      <c r="AK186" s="22">
        <v>76.48897612799999</v>
      </c>
      <c r="AL186" s="23">
        <v>54.609663791999999</v>
      </c>
      <c r="AM186" s="21">
        <v>947.37840000000006</v>
      </c>
      <c r="AN186" s="22">
        <v>181.06295980799999</v>
      </c>
      <c r="AO186" s="23">
        <v>124.99962392</v>
      </c>
      <c r="AP186" s="21">
        <v>729.71920000000011</v>
      </c>
      <c r="AQ186" s="22">
        <v>139.46393350399998</v>
      </c>
      <c r="AR186" s="23">
        <v>101.141639312</v>
      </c>
      <c r="AS186" s="21">
        <v>1023.1784</v>
      </c>
      <c r="AT186" s="22">
        <v>195.54985580799996</v>
      </c>
      <c r="AU186" s="23">
        <v>136.95617849599998</v>
      </c>
      <c r="AV186" s="21">
        <v>20318.86480000001</v>
      </c>
      <c r="AW186" s="22">
        <v>3883.3414405760013</v>
      </c>
      <c r="AX186" s="23">
        <v>3175.5030777360003</v>
      </c>
    </row>
    <row r="187" spans="1:50" x14ac:dyDescent="0.25">
      <c r="A187" s="16">
        <v>180</v>
      </c>
      <c r="B187" s="63" t="s">
        <v>154</v>
      </c>
      <c r="C187" s="164">
        <v>6</v>
      </c>
      <c r="D187" s="91">
        <v>0.44</v>
      </c>
      <c r="E187" s="91" t="s">
        <v>376</v>
      </c>
      <c r="F187" s="74">
        <v>35309</v>
      </c>
      <c r="G187" s="74">
        <v>39387</v>
      </c>
      <c r="H187" s="94" t="s">
        <v>527</v>
      </c>
      <c r="I187" s="70">
        <f t="shared" si="61"/>
        <v>712083.15199999989</v>
      </c>
      <c r="J187" s="18">
        <f t="shared" si="62"/>
        <v>122955.40214044</v>
      </c>
      <c r="K187" s="19">
        <f t="shared" si="59"/>
        <v>0.17267000601699395</v>
      </c>
      <c r="L187" s="20">
        <f t="shared" si="63"/>
        <v>96146.385753680006</v>
      </c>
      <c r="M187" s="138">
        <v>12295.55</v>
      </c>
      <c r="N187" s="130">
        <f t="shared" si="60"/>
        <v>83850.835753680003</v>
      </c>
      <c r="O187" s="21">
        <v>41373.53</v>
      </c>
      <c r="P187" s="22">
        <v>7143.97</v>
      </c>
      <c r="Q187" s="23">
        <v>5444.68</v>
      </c>
      <c r="R187" s="21">
        <v>68206.39</v>
      </c>
      <c r="S187" s="22">
        <v>11777.2</v>
      </c>
      <c r="T187" s="23">
        <v>9050.82</v>
      </c>
      <c r="U187" s="21">
        <v>146861.62</v>
      </c>
      <c r="V187" s="22">
        <v>25358.6</v>
      </c>
      <c r="W187" s="23">
        <v>20755.72</v>
      </c>
      <c r="X187" s="21">
        <v>153467.09</v>
      </c>
      <c r="Y187" s="22">
        <v>26499.16</v>
      </c>
      <c r="Z187" s="23">
        <v>21553.29</v>
      </c>
      <c r="AA187" s="21">
        <v>111605.98</v>
      </c>
      <c r="AB187" s="22">
        <v>19271</v>
      </c>
      <c r="AC187" s="23">
        <v>15339.73</v>
      </c>
      <c r="AD187" s="21">
        <v>38684.01</v>
      </c>
      <c r="AE187" s="22">
        <v>6679.57</v>
      </c>
      <c r="AF187" s="23">
        <v>5135.53</v>
      </c>
      <c r="AG187" s="21">
        <v>18563.759999999951</v>
      </c>
      <c r="AH187" s="22">
        <v>3205.4044392000042</v>
      </c>
      <c r="AI187" s="23">
        <v>2371.5258823200033</v>
      </c>
      <c r="AJ187" s="21">
        <v>16185.257999999998</v>
      </c>
      <c r="AK187" s="22">
        <v>2794.7084988599995</v>
      </c>
      <c r="AL187" s="23">
        <v>2058.77242054</v>
      </c>
      <c r="AM187" s="21">
        <v>21286.366000000002</v>
      </c>
      <c r="AN187" s="22">
        <v>3675.5168172200019</v>
      </c>
      <c r="AO187" s="23">
        <v>2676.2145677799963</v>
      </c>
      <c r="AP187" s="21">
        <v>20026.065999999984</v>
      </c>
      <c r="AQ187" s="22">
        <v>3457.9008162199948</v>
      </c>
      <c r="AR187" s="23">
        <v>2146.5644622200002</v>
      </c>
      <c r="AS187" s="21">
        <v>41479.392000000007</v>
      </c>
      <c r="AT187" s="22">
        <v>7162.2466166399981</v>
      </c>
      <c r="AU187" s="23">
        <v>5021.2600565000002</v>
      </c>
      <c r="AV187" s="21">
        <v>34343.689999999988</v>
      </c>
      <c r="AW187" s="22">
        <v>5930.1249523000024</v>
      </c>
      <c r="AX187" s="23">
        <v>4592.2783643200009</v>
      </c>
    </row>
    <row r="188" spans="1:50" x14ac:dyDescent="0.25">
      <c r="A188" s="7">
        <v>181</v>
      </c>
      <c r="B188" s="63" t="s">
        <v>155</v>
      </c>
      <c r="C188" s="164">
        <v>9</v>
      </c>
      <c r="D188" s="91">
        <v>0.8</v>
      </c>
      <c r="E188" s="91" t="s">
        <v>376</v>
      </c>
      <c r="F188" s="74">
        <v>38336</v>
      </c>
      <c r="G188" s="74">
        <v>39814</v>
      </c>
      <c r="H188" s="94" t="s">
        <v>528</v>
      </c>
      <c r="I188" s="70">
        <f t="shared" si="61"/>
        <v>2095522.5679999997</v>
      </c>
      <c r="J188" s="18">
        <f t="shared" si="62"/>
        <v>357181.82429990004</v>
      </c>
      <c r="K188" s="19">
        <f t="shared" si="59"/>
        <v>0.17045000123324852</v>
      </c>
      <c r="L188" s="20">
        <f t="shared" si="63"/>
        <v>277138.94580889202</v>
      </c>
      <c r="M188" s="138">
        <v>35718.18</v>
      </c>
      <c r="N188" s="130">
        <f t="shared" si="60"/>
        <v>241420.76580889203</v>
      </c>
      <c r="O188" s="21">
        <v>273892.57</v>
      </c>
      <c r="P188" s="22">
        <v>46684.99</v>
      </c>
      <c r="Q188" s="23">
        <v>35752.54</v>
      </c>
      <c r="R188" s="21">
        <v>292796.74</v>
      </c>
      <c r="S188" s="22">
        <v>49907.199999999997</v>
      </c>
      <c r="T188" s="23">
        <v>38404.82</v>
      </c>
      <c r="U188" s="21">
        <v>267334.76</v>
      </c>
      <c r="V188" s="22">
        <v>45567.21</v>
      </c>
      <c r="W188" s="23">
        <v>36938.83</v>
      </c>
      <c r="X188" s="21">
        <v>292955.995</v>
      </c>
      <c r="Y188" s="22">
        <v>49934.35</v>
      </c>
      <c r="Z188" s="23">
        <v>39660.550000000003</v>
      </c>
      <c r="AA188" s="21">
        <v>372166.77100000001</v>
      </c>
      <c r="AB188" s="22">
        <v>63435.83</v>
      </c>
      <c r="AC188" s="23">
        <v>49571.7</v>
      </c>
      <c r="AD188" s="21">
        <v>272796.71000000002</v>
      </c>
      <c r="AE188" s="22">
        <v>46498.2</v>
      </c>
      <c r="AF188" s="23">
        <v>34591.300000000003</v>
      </c>
      <c r="AG188" s="21">
        <v>23658.049199999994</v>
      </c>
      <c r="AH188" s="22">
        <v>4032.5144861399986</v>
      </c>
      <c r="AI188" s="23">
        <v>3019.8833003039981</v>
      </c>
      <c r="AJ188" s="21">
        <v>0</v>
      </c>
      <c r="AK188" s="22">
        <v>0</v>
      </c>
      <c r="AL188" s="23">
        <v>0</v>
      </c>
      <c r="AM188" s="21">
        <v>0</v>
      </c>
      <c r="AN188" s="22">
        <v>0</v>
      </c>
      <c r="AO188" s="23">
        <v>0</v>
      </c>
      <c r="AP188" s="21">
        <v>0</v>
      </c>
      <c r="AQ188" s="22">
        <v>0</v>
      </c>
      <c r="AR188" s="23">
        <v>0</v>
      </c>
      <c r="AS188" s="21">
        <v>60019.520400000009</v>
      </c>
      <c r="AT188" s="22">
        <v>10230.327252179997</v>
      </c>
      <c r="AU188" s="23">
        <v>7430.4962722439941</v>
      </c>
      <c r="AV188" s="21">
        <v>239901.45239999992</v>
      </c>
      <c r="AW188" s="22">
        <v>40891.202561580001</v>
      </c>
      <c r="AX188" s="23">
        <v>31768.826236344015</v>
      </c>
    </row>
    <row r="189" spans="1:50" x14ac:dyDescent="0.25">
      <c r="A189" s="7">
        <v>182</v>
      </c>
      <c r="B189" s="63" t="s">
        <v>156</v>
      </c>
      <c r="C189" s="164">
        <v>191</v>
      </c>
      <c r="D189" s="91">
        <v>5.5E-2</v>
      </c>
      <c r="E189" s="91" t="s">
        <v>376</v>
      </c>
      <c r="F189" s="74">
        <v>36970</v>
      </c>
      <c r="G189" s="74">
        <v>39600</v>
      </c>
      <c r="H189" s="94" t="s">
        <v>530</v>
      </c>
      <c r="I189" s="70">
        <f t="shared" si="61"/>
        <v>218791.91879999996</v>
      </c>
      <c r="J189" s="18">
        <f t="shared" si="62"/>
        <v>43137.019959408004</v>
      </c>
      <c r="K189" s="19">
        <f t="shared" si="59"/>
        <v>0.19716002398991719</v>
      </c>
      <c r="L189" s="20">
        <f t="shared" si="63"/>
        <v>34596.562343411999</v>
      </c>
      <c r="M189" s="138">
        <v>4313.71</v>
      </c>
      <c r="N189" s="130">
        <f t="shared" si="60"/>
        <v>30282.852343412</v>
      </c>
      <c r="O189" s="21">
        <v>30969.52</v>
      </c>
      <c r="P189" s="22">
        <v>6105.95</v>
      </c>
      <c r="Q189" s="23">
        <v>4871.57</v>
      </c>
      <c r="R189" s="21">
        <v>29414.59</v>
      </c>
      <c r="S189" s="22">
        <v>5799.38</v>
      </c>
      <c r="T189" s="23">
        <v>4641.21</v>
      </c>
      <c r="U189" s="21">
        <v>24944.35</v>
      </c>
      <c r="V189" s="22">
        <v>4918.03</v>
      </c>
      <c r="W189" s="23">
        <v>4123.78</v>
      </c>
      <c r="X189" s="21">
        <v>30569.57</v>
      </c>
      <c r="Y189" s="22">
        <v>6027.1</v>
      </c>
      <c r="Z189" s="23">
        <v>4957.4799999999996</v>
      </c>
      <c r="AA189" s="21">
        <v>34499.24</v>
      </c>
      <c r="AB189" s="22">
        <v>6801.87</v>
      </c>
      <c r="AC189" s="23">
        <v>5527.07</v>
      </c>
      <c r="AD189" s="21">
        <v>12616.55</v>
      </c>
      <c r="AE189" s="22">
        <v>2487.48</v>
      </c>
      <c r="AF189" s="23">
        <v>1929.18</v>
      </c>
      <c r="AG189" s="21">
        <v>9377.4924000000028</v>
      </c>
      <c r="AH189" s="22">
        <v>1848.8664015839981</v>
      </c>
      <c r="AI189" s="23">
        <v>1426.7444307720016</v>
      </c>
      <c r="AJ189" s="21">
        <v>4774.9833000000008</v>
      </c>
      <c r="AK189" s="22">
        <v>941.43570742799909</v>
      </c>
      <c r="AL189" s="23">
        <v>712.62859958399974</v>
      </c>
      <c r="AM189" s="21">
        <v>0</v>
      </c>
      <c r="AN189" s="22">
        <v>0</v>
      </c>
      <c r="AO189" s="23">
        <v>0</v>
      </c>
      <c r="AP189" s="21">
        <v>4313.2109999999975</v>
      </c>
      <c r="AQ189" s="22">
        <v>850.39268076000019</v>
      </c>
      <c r="AR189" s="23">
        <v>573.01461372000074</v>
      </c>
      <c r="AS189" s="21">
        <v>12580.543500000014</v>
      </c>
      <c r="AT189" s="22">
        <v>2480.3799564600031</v>
      </c>
      <c r="AU189" s="23">
        <v>1888.1741543040002</v>
      </c>
      <c r="AV189" s="21">
        <v>24731.868599999954</v>
      </c>
      <c r="AW189" s="22">
        <v>4876.1352131760059</v>
      </c>
      <c r="AX189" s="23">
        <v>3945.7105450320005</v>
      </c>
    </row>
    <row r="190" spans="1:50" x14ac:dyDescent="0.25">
      <c r="A190" s="7">
        <v>183</v>
      </c>
      <c r="B190" s="63" t="s">
        <v>157</v>
      </c>
      <c r="C190" s="164">
        <v>193</v>
      </c>
      <c r="D190" s="91">
        <v>0.3</v>
      </c>
      <c r="E190" s="91" t="s">
        <v>376</v>
      </c>
      <c r="F190" s="74">
        <v>35885</v>
      </c>
      <c r="G190" s="74">
        <v>39448</v>
      </c>
      <c r="H190" s="94" t="s">
        <v>531</v>
      </c>
      <c r="I190" s="70">
        <f t="shared" si="61"/>
        <v>1049714.9708</v>
      </c>
      <c r="J190" s="18">
        <f t="shared" si="62"/>
        <v>188770.24989386401</v>
      </c>
      <c r="K190" s="19">
        <f t="shared" si="59"/>
        <v>0.17983000637782653</v>
      </c>
      <c r="L190" s="20">
        <f t="shared" si="63"/>
        <v>149520.64082706399</v>
      </c>
      <c r="M190" s="138">
        <v>18877.03</v>
      </c>
      <c r="N190" s="130">
        <f t="shared" si="60"/>
        <v>130643.610827064</v>
      </c>
      <c r="O190" s="21">
        <v>179885.3</v>
      </c>
      <c r="P190" s="22">
        <v>32348.77</v>
      </c>
      <c r="Q190" s="23">
        <v>25182.3</v>
      </c>
      <c r="R190" s="21">
        <v>150741.41</v>
      </c>
      <c r="S190" s="22">
        <v>27107.83</v>
      </c>
      <c r="T190" s="23">
        <v>21182.94</v>
      </c>
      <c r="U190" s="21">
        <v>183226.75</v>
      </c>
      <c r="V190" s="22">
        <v>32949.67</v>
      </c>
      <c r="W190" s="23">
        <v>27063.21</v>
      </c>
      <c r="X190" s="21">
        <v>187713.87</v>
      </c>
      <c r="Y190" s="22">
        <v>33756.589999999997</v>
      </c>
      <c r="Z190" s="23">
        <v>27275.75</v>
      </c>
      <c r="AA190" s="21">
        <v>115985.24</v>
      </c>
      <c r="AB190" s="22">
        <v>20857.63</v>
      </c>
      <c r="AC190" s="23">
        <v>16567.3</v>
      </c>
      <c r="AD190" s="21">
        <v>14337.4</v>
      </c>
      <c r="AE190" s="22">
        <v>2578.29</v>
      </c>
      <c r="AF190" s="23">
        <v>1919.44</v>
      </c>
      <c r="AG190" s="21">
        <v>1704.8172000000004</v>
      </c>
      <c r="AH190" s="22">
        <v>306.57727707599997</v>
      </c>
      <c r="AI190" s="23">
        <v>221.61661287599995</v>
      </c>
      <c r="AJ190" s="21">
        <v>0</v>
      </c>
      <c r="AK190" s="22">
        <v>0</v>
      </c>
      <c r="AL190" s="23">
        <v>0</v>
      </c>
      <c r="AM190" s="21">
        <v>99.202799999999996</v>
      </c>
      <c r="AN190" s="22">
        <v>17.839639523999999</v>
      </c>
      <c r="AO190" s="23">
        <v>11.98531212</v>
      </c>
      <c r="AP190" s="21">
        <v>367.9439999999999</v>
      </c>
      <c r="AQ190" s="22">
        <v>66.167369519999994</v>
      </c>
      <c r="AR190" s="23">
        <v>24.964514771999998</v>
      </c>
      <c r="AS190" s="21">
        <v>60802.737600000015</v>
      </c>
      <c r="AT190" s="22">
        <v>10934.156302607998</v>
      </c>
      <c r="AU190" s="23">
        <v>8080.403113139997</v>
      </c>
      <c r="AV190" s="21">
        <v>154850.29920000001</v>
      </c>
      <c r="AW190" s="22">
        <v>27846.729305136018</v>
      </c>
      <c r="AX190" s="23">
        <v>21990.731274155994</v>
      </c>
    </row>
    <row r="191" spans="1:50" x14ac:dyDescent="0.25">
      <c r="A191" s="16">
        <v>184</v>
      </c>
      <c r="B191" s="63" t="s">
        <v>158</v>
      </c>
      <c r="C191" s="164">
        <v>194</v>
      </c>
      <c r="D191" s="91">
        <v>2.5000000000000001E-2</v>
      </c>
      <c r="E191" s="91" t="s">
        <v>376</v>
      </c>
      <c r="F191" s="74">
        <v>37391</v>
      </c>
      <c r="G191" s="74">
        <v>39995</v>
      </c>
      <c r="H191" s="94" t="s">
        <v>532</v>
      </c>
      <c r="I191" s="70">
        <f t="shared" si="61"/>
        <v>44316.25220000001</v>
      </c>
      <c r="J191" s="18">
        <f t="shared" si="62"/>
        <v>8737.3881253519994</v>
      </c>
      <c r="K191" s="19">
        <f t="shared" si="59"/>
        <v>0.19715990616535026</v>
      </c>
      <c r="L191" s="20">
        <f t="shared" si="63"/>
        <v>7035.3422474539984</v>
      </c>
      <c r="M191" s="138">
        <v>873.74</v>
      </c>
      <c r="N191" s="130">
        <f t="shared" si="60"/>
        <v>6161.6022474539986</v>
      </c>
      <c r="O191" s="21">
        <v>13122.09</v>
      </c>
      <c r="P191" s="22">
        <v>2587.15</v>
      </c>
      <c r="Q191" s="23">
        <v>2054.09</v>
      </c>
      <c r="R191" s="21">
        <v>6427.85</v>
      </c>
      <c r="S191" s="22">
        <v>1267.31</v>
      </c>
      <c r="T191" s="23">
        <v>993.1</v>
      </c>
      <c r="U191" s="21">
        <v>6553.76</v>
      </c>
      <c r="V191" s="22">
        <v>1292.1400000000001</v>
      </c>
      <c r="W191" s="23">
        <v>1068.96</v>
      </c>
      <c r="X191" s="21">
        <v>11842.22</v>
      </c>
      <c r="Y191" s="22">
        <v>2334.81</v>
      </c>
      <c r="Z191" s="23">
        <v>1915.98</v>
      </c>
      <c r="AA191" s="21">
        <v>4973.3999999999996</v>
      </c>
      <c r="AB191" s="22">
        <v>980.56</v>
      </c>
      <c r="AC191" s="23">
        <v>789.38</v>
      </c>
      <c r="AD191" s="21">
        <v>229.92</v>
      </c>
      <c r="AE191" s="22">
        <v>45.33</v>
      </c>
      <c r="AF191" s="23">
        <v>33.28</v>
      </c>
      <c r="AG191" s="21">
        <v>109.6443000000001</v>
      </c>
      <c r="AH191" s="22">
        <v>21.617470188000006</v>
      </c>
      <c r="AI191" s="23">
        <v>16.315702023999997</v>
      </c>
      <c r="AJ191" s="21">
        <v>0</v>
      </c>
      <c r="AK191" s="22">
        <v>0</v>
      </c>
      <c r="AL191" s="23">
        <v>0</v>
      </c>
      <c r="AM191" s="21">
        <v>0</v>
      </c>
      <c r="AN191" s="22">
        <v>0</v>
      </c>
      <c r="AO191" s="23">
        <v>0</v>
      </c>
      <c r="AP191" s="21">
        <v>0</v>
      </c>
      <c r="AQ191" s="22">
        <v>0</v>
      </c>
      <c r="AR191" s="23">
        <v>0</v>
      </c>
      <c r="AS191" s="21">
        <v>4.4999999999999988E-3</v>
      </c>
      <c r="AT191" s="22">
        <v>8.8722000000000085E-4</v>
      </c>
      <c r="AU191" s="23">
        <v>6.67692E-4</v>
      </c>
      <c r="AV191" s="21">
        <v>1057.3633999999995</v>
      </c>
      <c r="AW191" s="22">
        <v>208.46976794400001</v>
      </c>
      <c r="AX191" s="23">
        <v>164.23587773799994</v>
      </c>
    </row>
    <row r="192" spans="1:50" x14ac:dyDescent="0.25">
      <c r="A192" s="7">
        <v>185</v>
      </c>
      <c r="B192" s="63" t="s">
        <v>159</v>
      </c>
      <c r="C192" s="164">
        <v>199</v>
      </c>
      <c r="D192" s="91">
        <v>0.17</v>
      </c>
      <c r="E192" s="91" t="s">
        <v>376</v>
      </c>
      <c r="F192" s="74">
        <v>37613</v>
      </c>
      <c r="G192" s="74">
        <v>39934</v>
      </c>
      <c r="H192" s="94" t="s">
        <v>533</v>
      </c>
      <c r="I192" s="70">
        <f t="shared" si="61"/>
        <v>97541.894400000019</v>
      </c>
      <c r="J192" s="18">
        <f t="shared" si="62"/>
        <v>18642.202964928001</v>
      </c>
      <c r="K192" s="19">
        <f t="shared" si="59"/>
        <v>0.19111996009099447</v>
      </c>
      <c r="L192" s="20">
        <f t="shared" si="63"/>
        <v>14687.479320168</v>
      </c>
      <c r="M192" s="138">
        <v>1864.23</v>
      </c>
      <c r="N192" s="130">
        <f t="shared" si="60"/>
        <v>12823.249320168001</v>
      </c>
      <c r="O192" s="21">
        <v>17614.29</v>
      </c>
      <c r="P192" s="22">
        <v>3366.44</v>
      </c>
      <c r="Q192" s="23">
        <v>2647.45</v>
      </c>
      <c r="R192" s="21">
        <v>7937.74</v>
      </c>
      <c r="S192" s="22">
        <v>1517.06</v>
      </c>
      <c r="T192" s="23">
        <v>1215.4000000000001</v>
      </c>
      <c r="U192" s="21">
        <v>11871.7</v>
      </c>
      <c r="V192" s="22">
        <v>2268.92</v>
      </c>
      <c r="W192" s="23">
        <v>1878.65</v>
      </c>
      <c r="X192" s="21">
        <v>10396.19</v>
      </c>
      <c r="Y192" s="22">
        <v>1986.92</v>
      </c>
      <c r="Z192" s="23">
        <v>1625.49</v>
      </c>
      <c r="AA192" s="21">
        <v>3033.02</v>
      </c>
      <c r="AB192" s="22">
        <v>579.66999999999996</v>
      </c>
      <c r="AC192" s="23">
        <v>464.9</v>
      </c>
      <c r="AD192" s="21">
        <v>0</v>
      </c>
      <c r="AE192" s="22">
        <v>0</v>
      </c>
      <c r="AF192" s="23">
        <v>0</v>
      </c>
      <c r="AG192" s="21">
        <v>223.82399999999998</v>
      </c>
      <c r="AH192" s="22">
        <v>42.777242879999996</v>
      </c>
      <c r="AI192" s="23">
        <v>31.60805976</v>
      </c>
      <c r="AJ192" s="21">
        <v>0</v>
      </c>
      <c r="AK192" s="22">
        <v>0</v>
      </c>
      <c r="AL192" s="23">
        <v>0</v>
      </c>
      <c r="AM192" s="21">
        <v>2833.8416000000002</v>
      </c>
      <c r="AN192" s="22">
        <v>541.60380659199984</v>
      </c>
      <c r="AO192" s="23">
        <v>399.04154617599983</v>
      </c>
      <c r="AP192" s="21">
        <v>9545.1327999999976</v>
      </c>
      <c r="AQ192" s="22">
        <v>1824.2657807359994</v>
      </c>
      <c r="AR192" s="23">
        <v>1266.4281669520001</v>
      </c>
      <c r="AS192" s="21">
        <v>10562.802400000002</v>
      </c>
      <c r="AT192" s="22">
        <v>2018.762794688</v>
      </c>
      <c r="AU192" s="23">
        <v>1522.9019177200003</v>
      </c>
      <c r="AV192" s="21">
        <v>23523.35360000002</v>
      </c>
      <c r="AW192" s="22">
        <v>4495.7833400320005</v>
      </c>
      <c r="AX192" s="23">
        <v>3635.6096295600009</v>
      </c>
    </row>
    <row r="193" spans="1:50" x14ac:dyDescent="0.25">
      <c r="A193" s="7">
        <v>186</v>
      </c>
      <c r="B193" s="63" t="s">
        <v>160</v>
      </c>
      <c r="C193" s="164">
        <v>200</v>
      </c>
      <c r="D193" s="91">
        <v>0.39500000000000002</v>
      </c>
      <c r="E193" s="91" t="s">
        <v>376</v>
      </c>
      <c r="F193" s="74">
        <v>37568</v>
      </c>
      <c r="G193" s="74">
        <v>39448</v>
      </c>
      <c r="H193" s="94" t="s">
        <v>534</v>
      </c>
      <c r="I193" s="70">
        <f t="shared" si="61"/>
        <v>1456653.0231999999</v>
      </c>
      <c r="J193" s="18">
        <f t="shared" si="62"/>
        <v>261949.91849065601</v>
      </c>
      <c r="K193" s="19">
        <f t="shared" si="59"/>
        <v>0.17983000365811208</v>
      </c>
      <c r="L193" s="20">
        <f t="shared" si="63"/>
        <v>206030.56753116401</v>
      </c>
      <c r="M193" s="138">
        <v>26195</v>
      </c>
      <c r="N193" s="130">
        <f t="shared" si="60"/>
        <v>179835.56753116401</v>
      </c>
      <c r="O193" s="21">
        <v>203511.11</v>
      </c>
      <c r="P193" s="22">
        <v>36597.4</v>
      </c>
      <c r="Q193" s="23">
        <v>28442.26</v>
      </c>
      <c r="R193" s="21">
        <v>172880.5</v>
      </c>
      <c r="S193" s="22">
        <v>31089.1</v>
      </c>
      <c r="T193" s="23">
        <v>24290.83</v>
      </c>
      <c r="U193" s="21">
        <v>239099.9</v>
      </c>
      <c r="V193" s="22">
        <v>42997.34</v>
      </c>
      <c r="W193" s="23">
        <v>35300.78</v>
      </c>
      <c r="X193" s="21">
        <v>226226.05</v>
      </c>
      <c r="Y193" s="22">
        <v>40682.230000000003</v>
      </c>
      <c r="Z193" s="23">
        <v>32789.25</v>
      </c>
      <c r="AA193" s="21">
        <v>238911.73</v>
      </c>
      <c r="AB193" s="22">
        <v>42963.5</v>
      </c>
      <c r="AC193" s="23">
        <v>34102.550000000003</v>
      </c>
      <c r="AD193" s="21">
        <v>108310.29</v>
      </c>
      <c r="AE193" s="22">
        <v>19477.439999999999</v>
      </c>
      <c r="AF193" s="23">
        <v>14759.89</v>
      </c>
      <c r="AG193" s="21">
        <v>45566.072399999954</v>
      </c>
      <c r="AH193" s="22">
        <v>8194.1467996919928</v>
      </c>
      <c r="AI193" s="23">
        <v>6174.416720964</v>
      </c>
      <c r="AJ193" s="21">
        <v>28908.285599999999</v>
      </c>
      <c r="AK193" s="22">
        <v>5198.5769994479942</v>
      </c>
      <c r="AL193" s="23">
        <v>3858.9574261800039</v>
      </c>
      <c r="AM193" s="21">
        <v>18193.689599999991</v>
      </c>
      <c r="AN193" s="22">
        <v>3271.771200768002</v>
      </c>
      <c r="AO193" s="23">
        <v>2450.2433303759999</v>
      </c>
      <c r="AP193" s="21">
        <v>22764.077999999987</v>
      </c>
      <c r="AQ193" s="22">
        <v>4093.6641467400013</v>
      </c>
      <c r="AR193" s="23">
        <v>2806.7235950159966</v>
      </c>
      <c r="AS193" s="21">
        <v>52785.278400000017</v>
      </c>
      <c r="AT193" s="22">
        <v>9492.3766146720063</v>
      </c>
      <c r="AU193" s="23">
        <v>7063.6350293999958</v>
      </c>
      <c r="AV193" s="21">
        <v>99496.039200000028</v>
      </c>
      <c r="AW193" s="22">
        <v>17892.372729335984</v>
      </c>
      <c r="AX193" s="23">
        <v>13991.031429227995</v>
      </c>
    </row>
    <row r="194" spans="1:50" x14ac:dyDescent="0.25">
      <c r="A194" s="7">
        <v>187</v>
      </c>
      <c r="B194" s="63" t="s">
        <v>161</v>
      </c>
      <c r="C194" s="164">
        <v>201</v>
      </c>
      <c r="D194" s="91">
        <v>0.12</v>
      </c>
      <c r="E194" s="91" t="s">
        <v>376</v>
      </c>
      <c r="F194" s="74">
        <v>34182</v>
      </c>
      <c r="G194" s="74">
        <v>39479</v>
      </c>
      <c r="H194" s="94" t="s">
        <v>535</v>
      </c>
      <c r="I194" s="70">
        <f t="shared" si="61"/>
        <v>454999.99999999983</v>
      </c>
      <c r="J194" s="18">
        <f t="shared" si="62"/>
        <v>89057.150753699985</v>
      </c>
      <c r="K194" s="19">
        <f t="shared" si="59"/>
        <v>0.19573000165648355</v>
      </c>
      <c r="L194" s="20">
        <f t="shared" si="63"/>
        <v>72050.654521189979</v>
      </c>
      <c r="M194" s="138">
        <v>8905.7099999999991</v>
      </c>
      <c r="N194" s="130">
        <f t="shared" si="60"/>
        <v>63144.94452118998</v>
      </c>
      <c r="O194" s="21">
        <v>77960.97</v>
      </c>
      <c r="P194" s="22">
        <v>15259.3</v>
      </c>
      <c r="Q194" s="23">
        <v>12137.94</v>
      </c>
      <c r="R194" s="21">
        <v>73659.199999999997</v>
      </c>
      <c r="S194" s="22">
        <v>14417.32</v>
      </c>
      <c r="T194" s="23">
        <v>11519.55</v>
      </c>
      <c r="U194" s="21">
        <v>85233.86</v>
      </c>
      <c r="V194" s="22">
        <v>16682.82</v>
      </c>
      <c r="W194" s="23">
        <v>13942.18</v>
      </c>
      <c r="X194" s="21">
        <v>82005.36</v>
      </c>
      <c r="Y194" s="22">
        <v>16050.91</v>
      </c>
      <c r="Z194" s="23">
        <v>13206.44</v>
      </c>
      <c r="AA194" s="21">
        <v>76891.789999999994</v>
      </c>
      <c r="AB194" s="22">
        <v>15050.03</v>
      </c>
      <c r="AC194" s="23">
        <v>12198.66</v>
      </c>
      <c r="AD194" s="21">
        <v>37158.129999999997</v>
      </c>
      <c r="AE194" s="22">
        <v>7272.96</v>
      </c>
      <c r="AF194" s="23">
        <v>5663.42</v>
      </c>
      <c r="AG194" s="21">
        <v>22090.689999999875</v>
      </c>
      <c r="AH194" s="22">
        <v>4323.8107536999787</v>
      </c>
      <c r="AI194" s="23">
        <v>3382.4645211899801</v>
      </c>
      <c r="AJ194" s="21">
        <v>0</v>
      </c>
      <c r="AK194" s="22">
        <v>0</v>
      </c>
      <c r="AL194" s="23">
        <v>0</v>
      </c>
      <c r="AM194" s="21">
        <v>0</v>
      </c>
      <c r="AN194" s="22">
        <v>0</v>
      </c>
      <c r="AO194" s="23">
        <v>0</v>
      </c>
      <c r="AP194" s="21">
        <v>0</v>
      </c>
      <c r="AQ194" s="22">
        <v>0</v>
      </c>
      <c r="AR194" s="23">
        <v>0</v>
      </c>
      <c r="AS194" s="21">
        <v>0</v>
      </c>
      <c r="AT194" s="22">
        <v>0</v>
      </c>
      <c r="AU194" s="23">
        <v>0</v>
      </c>
      <c r="AV194" s="21">
        <v>0</v>
      </c>
      <c r="AW194" s="22">
        <v>0</v>
      </c>
      <c r="AX194" s="23">
        <v>0</v>
      </c>
    </row>
    <row r="195" spans="1:50" x14ac:dyDescent="0.25">
      <c r="A195" s="16">
        <v>188</v>
      </c>
      <c r="B195" s="63" t="s">
        <v>162</v>
      </c>
      <c r="C195" s="164">
        <v>202</v>
      </c>
      <c r="D195" s="91">
        <v>0.4</v>
      </c>
      <c r="E195" s="91" t="s">
        <v>376</v>
      </c>
      <c r="F195" s="74">
        <v>35226</v>
      </c>
      <c r="G195" s="74">
        <v>39479</v>
      </c>
      <c r="H195" s="94" t="s">
        <v>536</v>
      </c>
      <c r="I195" s="70">
        <f t="shared" si="61"/>
        <v>1109332.2252</v>
      </c>
      <c r="J195" s="18">
        <f t="shared" si="62"/>
        <v>199491.21481081596</v>
      </c>
      <c r="K195" s="19">
        <f t="shared" si="59"/>
        <v>0.17983000067887683</v>
      </c>
      <c r="L195" s="20">
        <f t="shared" si="63"/>
        <v>157105.75566982399</v>
      </c>
      <c r="M195" s="138">
        <v>19949.11</v>
      </c>
      <c r="N195" s="130">
        <f t="shared" si="60"/>
        <v>137156.64566982398</v>
      </c>
      <c r="O195" s="21">
        <v>246113.75</v>
      </c>
      <c r="P195" s="22">
        <v>44258.64</v>
      </c>
      <c r="Q195" s="23">
        <v>34407.370000000003</v>
      </c>
      <c r="R195" s="21">
        <v>132192.6</v>
      </c>
      <c r="S195" s="22">
        <v>23772.2</v>
      </c>
      <c r="T195" s="23">
        <v>18541.900000000001</v>
      </c>
      <c r="U195" s="21">
        <v>169430.76</v>
      </c>
      <c r="V195" s="22">
        <v>30468.73</v>
      </c>
      <c r="W195" s="23">
        <v>25020.46</v>
      </c>
      <c r="X195" s="21">
        <v>183055.93</v>
      </c>
      <c r="Y195" s="22">
        <v>32918.949999999997</v>
      </c>
      <c r="Z195" s="23">
        <v>26506.31</v>
      </c>
      <c r="AA195" s="21">
        <v>111668.26</v>
      </c>
      <c r="AB195" s="22">
        <v>20081.3</v>
      </c>
      <c r="AC195" s="23">
        <v>15955.03</v>
      </c>
      <c r="AD195" s="21">
        <v>28763.13</v>
      </c>
      <c r="AE195" s="22">
        <v>5172.47</v>
      </c>
      <c r="AF195" s="23">
        <v>3919.66</v>
      </c>
      <c r="AG195" s="21">
        <v>22156.091200000035</v>
      </c>
      <c r="AH195" s="22">
        <v>3984.3298804960041</v>
      </c>
      <c r="AI195" s="23">
        <v>3001.7345072799949</v>
      </c>
      <c r="AJ195" s="21">
        <v>17370.16480000002</v>
      </c>
      <c r="AK195" s="22">
        <v>3123.6767359839996</v>
      </c>
      <c r="AL195" s="23">
        <v>2316.2742573119986</v>
      </c>
      <c r="AM195" s="21">
        <v>34961.448000000004</v>
      </c>
      <c r="AN195" s="22">
        <v>6287.1171938400057</v>
      </c>
      <c r="AO195" s="23">
        <v>4712.9969610399949</v>
      </c>
      <c r="AP195" s="21">
        <v>17651.356800000001</v>
      </c>
      <c r="AQ195" s="22">
        <v>3174.2434933440004</v>
      </c>
      <c r="AR195" s="23">
        <v>2220.9249192319994</v>
      </c>
      <c r="AS195" s="21">
        <v>38030.039999999972</v>
      </c>
      <c r="AT195" s="22">
        <v>6838.9420931999975</v>
      </c>
      <c r="AU195" s="23">
        <v>5099.5483699039969</v>
      </c>
      <c r="AV195" s="21">
        <v>107938.69440000004</v>
      </c>
      <c r="AW195" s="22">
        <v>19410.615413952015</v>
      </c>
      <c r="AX195" s="23">
        <v>15403.546655056018</v>
      </c>
    </row>
    <row r="196" spans="1:50" x14ac:dyDescent="0.25">
      <c r="A196" s="7">
        <v>189</v>
      </c>
      <c r="B196" s="63" t="s">
        <v>163</v>
      </c>
      <c r="C196" s="164">
        <v>203</v>
      </c>
      <c r="D196" s="91">
        <v>0.16</v>
      </c>
      <c r="E196" s="91" t="s">
        <v>376</v>
      </c>
      <c r="F196" s="74">
        <v>36875</v>
      </c>
      <c r="G196" s="74">
        <v>39479</v>
      </c>
      <c r="H196" s="94" t="s">
        <v>537</v>
      </c>
      <c r="I196" s="70">
        <f t="shared" si="61"/>
        <v>620000.00039999839</v>
      </c>
      <c r="J196" s="18">
        <f t="shared" si="62"/>
        <v>118494.40617084774</v>
      </c>
      <c r="K196" s="19">
        <f t="shared" si="59"/>
        <v>0.1911200098296775</v>
      </c>
      <c r="L196" s="20">
        <f t="shared" si="63"/>
        <v>94982.277566363788</v>
      </c>
      <c r="M196" s="138">
        <v>11849.45</v>
      </c>
      <c r="N196" s="130">
        <f t="shared" si="60"/>
        <v>83132.827566363791</v>
      </c>
      <c r="O196" s="21">
        <v>117414.97</v>
      </c>
      <c r="P196" s="22">
        <v>22440.35</v>
      </c>
      <c r="Q196" s="23">
        <v>17735.02</v>
      </c>
      <c r="R196" s="21">
        <v>99215.56</v>
      </c>
      <c r="S196" s="22">
        <v>18962.080000000002</v>
      </c>
      <c r="T196" s="23">
        <v>15060.82</v>
      </c>
      <c r="U196" s="21">
        <v>106761.1</v>
      </c>
      <c r="V196" s="22">
        <v>20404.18</v>
      </c>
      <c r="W196" s="23">
        <v>16963.849999999999</v>
      </c>
      <c r="X196" s="21">
        <v>111561.75</v>
      </c>
      <c r="Y196" s="22">
        <v>21321.68</v>
      </c>
      <c r="Z196" s="23">
        <v>17452</v>
      </c>
      <c r="AA196" s="21">
        <v>98338.57</v>
      </c>
      <c r="AB196" s="22">
        <v>18794.47</v>
      </c>
      <c r="AC196" s="23">
        <v>15171.84</v>
      </c>
      <c r="AD196" s="21">
        <v>30727.43</v>
      </c>
      <c r="AE196" s="22">
        <v>5872.63</v>
      </c>
      <c r="AF196" s="23">
        <v>4537.84</v>
      </c>
      <c r="AG196" s="21">
        <v>16310.100000000009</v>
      </c>
      <c r="AH196" s="22">
        <v>3117.1863120000016</v>
      </c>
      <c r="AI196" s="23">
        <v>2424.0348442559975</v>
      </c>
      <c r="AJ196" s="21">
        <v>1470.8256000000003</v>
      </c>
      <c r="AK196" s="22">
        <v>281.10418867200002</v>
      </c>
      <c r="AL196" s="23">
        <v>215.47257013200002</v>
      </c>
      <c r="AM196" s="21">
        <v>11867.260799999987</v>
      </c>
      <c r="AN196" s="22">
        <v>2268.0708840959992</v>
      </c>
      <c r="AO196" s="23">
        <v>1746.6305694240004</v>
      </c>
      <c r="AP196" s="21">
        <v>11910.983999999989</v>
      </c>
      <c r="AQ196" s="22">
        <v>2276.4272620800002</v>
      </c>
      <c r="AR196" s="23">
        <v>1584.6543882120009</v>
      </c>
      <c r="AS196" s="21">
        <v>14421.449999998518</v>
      </c>
      <c r="AT196" s="22">
        <v>2756.227523999713</v>
      </c>
      <c r="AU196" s="23">
        <v>2090.1151943397936</v>
      </c>
      <c r="AV196" s="21">
        <v>0</v>
      </c>
      <c r="AW196" s="22">
        <v>0</v>
      </c>
      <c r="AX196" s="23">
        <v>0</v>
      </c>
    </row>
    <row r="197" spans="1:50" x14ac:dyDescent="0.25">
      <c r="A197" s="7">
        <v>190</v>
      </c>
      <c r="B197" s="63" t="s">
        <v>164</v>
      </c>
      <c r="C197" s="164">
        <v>204</v>
      </c>
      <c r="D197" s="91">
        <v>0.31</v>
      </c>
      <c r="E197" s="91" t="s">
        <v>376</v>
      </c>
      <c r="F197" s="74">
        <v>36917</v>
      </c>
      <c r="G197" s="74">
        <v>39873</v>
      </c>
      <c r="H197" s="94" t="s">
        <v>538</v>
      </c>
      <c r="I197" s="70">
        <f t="shared" si="61"/>
        <v>397789.12560000003</v>
      </c>
      <c r="J197" s="18">
        <f t="shared" si="62"/>
        <v>71534.408595048008</v>
      </c>
      <c r="K197" s="19">
        <f t="shared" si="59"/>
        <v>0.1798299752089754</v>
      </c>
      <c r="L197" s="20">
        <f t="shared" si="63"/>
        <v>56912.711956168001</v>
      </c>
      <c r="M197" s="138">
        <v>7153.4400000000005</v>
      </c>
      <c r="N197" s="130">
        <f t="shared" si="60"/>
        <v>49759.271956167999</v>
      </c>
      <c r="O197" s="21">
        <v>76622.83</v>
      </c>
      <c r="P197" s="22">
        <v>13779.08</v>
      </c>
      <c r="Q197" s="23">
        <v>10702.77</v>
      </c>
      <c r="R197" s="21">
        <v>66315.429999999993</v>
      </c>
      <c r="S197" s="22">
        <v>11925.5</v>
      </c>
      <c r="T197" s="23">
        <v>9269.5400000000009</v>
      </c>
      <c r="U197" s="21">
        <v>113764.51</v>
      </c>
      <c r="V197" s="22">
        <v>20458.27</v>
      </c>
      <c r="W197" s="23">
        <v>16783.37</v>
      </c>
      <c r="X197" s="21">
        <v>81273.11</v>
      </c>
      <c r="Y197" s="22">
        <v>14615.34</v>
      </c>
      <c r="Z197" s="23">
        <v>11790.01</v>
      </c>
      <c r="AA197" s="21">
        <v>41854.57</v>
      </c>
      <c r="AB197" s="22">
        <v>7526.71</v>
      </c>
      <c r="AC197" s="23">
        <v>5933.38</v>
      </c>
      <c r="AD197" s="21">
        <v>8015.07</v>
      </c>
      <c r="AE197" s="22">
        <v>1441.35</v>
      </c>
      <c r="AF197" s="23">
        <v>1065.33</v>
      </c>
      <c r="AG197" s="21">
        <v>3.032</v>
      </c>
      <c r="AH197" s="22">
        <v>0.54524455999999999</v>
      </c>
      <c r="AI197" s="23">
        <v>0.35395567999999999</v>
      </c>
      <c r="AJ197" s="21">
        <v>0</v>
      </c>
      <c r="AK197" s="22">
        <v>0</v>
      </c>
      <c r="AL197" s="23">
        <v>0</v>
      </c>
      <c r="AM197" s="21">
        <v>0</v>
      </c>
      <c r="AN197" s="22">
        <v>0</v>
      </c>
      <c r="AO197" s="23">
        <v>0</v>
      </c>
      <c r="AP197" s="21">
        <v>0</v>
      </c>
      <c r="AQ197" s="22">
        <v>0</v>
      </c>
      <c r="AR197" s="23">
        <v>0</v>
      </c>
      <c r="AS197" s="21">
        <v>1686.4176</v>
      </c>
      <c r="AT197" s="22">
        <v>303.26847700799999</v>
      </c>
      <c r="AU197" s="23">
        <v>197.06195044800003</v>
      </c>
      <c r="AV197" s="21">
        <v>8254.1560000000027</v>
      </c>
      <c r="AW197" s="22">
        <v>1484.3448734799997</v>
      </c>
      <c r="AX197" s="23">
        <v>1170.8960500399994</v>
      </c>
    </row>
    <row r="198" spans="1:50" x14ac:dyDescent="0.25">
      <c r="A198" s="7">
        <v>191</v>
      </c>
      <c r="B198" s="63" t="s">
        <v>165</v>
      </c>
      <c r="C198" s="164">
        <v>205</v>
      </c>
      <c r="D198" s="91">
        <v>0.14499999999999999</v>
      </c>
      <c r="E198" s="91" t="s">
        <v>376</v>
      </c>
      <c r="F198" s="74">
        <v>36357</v>
      </c>
      <c r="G198" s="74">
        <v>39448</v>
      </c>
      <c r="H198" s="94" t="s">
        <v>539</v>
      </c>
      <c r="I198" s="70">
        <f t="shared" si="61"/>
        <v>367919.18746579997</v>
      </c>
      <c r="J198" s="18">
        <f t="shared" si="62"/>
        <v>72012.825083681033</v>
      </c>
      <c r="K198" s="19">
        <f t="shared" si="59"/>
        <v>0.19573000685204819</v>
      </c>
      <c r="L198" s="20">
        <f t="shared" si="63"/>
        <v>57691.854734552639</v>
      </c>
      <c r="M198" s="138">
        <v>7201.29</v>
      </c>
      <c r="N198" s="130">
        <f t="shared" si="60"/>
        <v>50490.564734552638</v>
      </c>
      <c r="O198" s="21">
        <v>65450.23</v>
      </c>
      <c r="P198" s="22">
        <v>12810.57</v>
      </c>
      <c r="Q198" s="23">
        <v>10204.99</v>
      </c>
      <c r="R198" s="21">
        <v>49890.35</v>
      </c>
      <c r="S198" s="22">
        <v>9765.0400000000009</v>
      </c>
      <c r="T198" s="23">
        <v>7810.11</v>
      </c>
      <c r="U198" s="21">
        <v>62377.7</v>
      </c>
      <c r="V198" s="22">
        <v>12209.19</v>
      </c>
      <c r="W198" s="23">
        <v>10189.18</v>
      </c>
      <c r="X198" s="21">
        <v>66928.67</v>
      </c>
      <c r="Y198" s="22">
        <v>13099.95</v>
      </c>
      <c r="Z198" s="23">
        <v>10801.61</v>
      </c>
      <c r="AA198" s="21">
        <v>38629.25</v>
      </c>
      <c r="AB198" s="22">
        <v>7560.9</v>
      </c>
      <c r="AC198" s="23">
        <v>6114.37</v>
      </c>
      <c r="AD198" s="21">
        <v>9736.1</v>
      </c>
      <c r="AE198" s="22">
        <v>1905.65</v>
      </c>
      <c r="AF198" s="23">
        <v>1392.92</v>
      </c>
      <c r="AG198" s="21">
        <v>5240.2175139599967</v>
      </c>
      <c r="AH198" s="22">
        <v>1025.6677740073908</v>
      </c>
      <c r="AI198" s="23">
        <v>718.02232162127962</v>
      </c>
      <c r="AJ198" s="21">
        <v>3999.6976500000005</v>
      </c>
      <c r="AK198" s="22">
        <v>782.86082103450042</v>
      </c>
      <c r="AL198" s="23">
        <v>550.49072237811606</v>
      </c>
      <c r="AM198" s="21">
        <v>5097.4544197199984</v>
      </c>
      <c r="AN198" s="22">
        <v>997.72475357179519</v>
      </c>
      <c r="AO198" s="23">
        <v>713.57409664613317</v>
      </c>
      <c r="AP198" s="21">
        <v>5646.3866284799997</v>
      </c>
      <c r="AQ198" s="22">
        <v>1105.1672547923908</v>
      </c>
      <c r="AR198" s="23">
        <v>709.95574245647992</v>
      </c>
      <c r="AS198" s="21">
        <v>17799.97628291999</v>
      </c>
      <c r="AT198" s="22">
        <v>3483.9893578559331</v>
      </c>
      <c r="AU198" s="23">
        <v>2621.556378910218</v>
      </c>
      <c r="AV198" s="21">
        <v>37123.154970720032</v>
      </c>
      <c r="AW198" s="22">
        <v>7266.1151224190207</v>
      </c>
      <c r="AX198" s="23">
        <v>5865.0754725404195</v>
      </c>
    </row>
    <row r="199" spans="1:50" x14ac:dyDescent="0.25">
      <c r="A199" s="16">
        <v>192</v>
      </c>
      <c r="B199" s="63" t="s">
        <v>167</v>
      </c>
      <c r="C199" s="164">
        <v>213</v>
      </c>
      <c r="D199" s="91">
        <v>0.45</v>
      </c>
      <c r="E199" s="91" t="s">
        <v>376</v>
      </c>
      <c r="F199" s="74">
        <v>36644</v>
      </c>
      <c r="G199" s="74">
        <v>39479</v>
      </c>
      <c r="H199" s="94" t="s">
        <v>541</v>
      </c>
      <c r="I199" s="70">
        <f t="shared" si="61"/>
        <v>525445.21000000008</v>
      </c>
      <c r="J199" s="18">
        <f t="shared" si="62"/>
        <v>90728.630707999982</v>
      </c>
      <c r="K199" s="19">
        <f t="shared" si="59"/>
        <v>0.17267001198469384</v>
      </c>
      <c r="L199" s="20">
        <f t="shared" si="63"/>
        <v>71087.589704480008</v>
      </c>
      <c r="M199" s="138">
        <v>9072.85</v>
      </c>
      <c r="N199" s="130">
        <f t="shared" si="60"/>
        <v>62014.739704480009</v>
      </c>
      <c r="O199" s="21">
        <v>73814.210000000006</v>
      </c>
      <c r="P199" s="22">
        <v>12745.5</v>
      </c>
      <c r="Q199" s="23">
        <v>9813.7800000000007</v>
      </c>
      <c r="R199" s="21">
        <v>67221.98</v>
      </c>
      <c r="S199" s="22">
        <v>11607.22</v>
      </c>
      <c r="T199" s="23">
        <v>8947.5300000000007</v>
      </c>
      <c r="U199" s="21">
        <v>122053.28</v>
      </c>
      <c r="V199" s="22">
        <v>21074.94</v>
      </c>
      <c r="W199" s="23">
        <v>17130.46</v>
      </c>
      <c r="X199" s="21">
        <v>91164.91</v>
      </c>
      <c r="Y199" s="22">
        <v>15741.45</v>
      </c>
      <c r="Z199" s="23">
        <v>12592.97</v>
      </c>
      <c r="AA199" s="21">
        <v>74211.100000000006</v>
      </c>
      <c r="AB199" s="22">
        <v>12814.03</v>
      </c>
      <c r="AC199" s="23">
        <v>10030.33</v>
      </c>
      <c r="AD199" s="21">
        <v>33087.33</v>
      </c>
      <c r="AE199" s="22">
        <v>5713.19</v>
      </c>
      <c r="AF199" s="23">
        <v>4268.1000000000004</v>
      </c>
      <c r="AG199" s="21">
        <v>13334.560000000001</v>
      </c>
      <c r="AH199" s="22">
        <v>2302.4784752</v>
      </c>
      <c r="AI199" s="23">
        <v>1691.57139216</v>
      </c>
      <c r="AJ199" s="21">
        <v>5827.2799999999988</v>
      </c>
      <c r="AK199" s="22">
        <v>1006.1964376000001</v>
      </c>
      <c r="AL199" s="23">
        <v>786.59439504000011</v>
      </c>
      <c r="AM199" s="21">
        <v>3463.2799999999997</v>
      </c>
      <c r="AN199" s="22">
        <v>598.0045576</v>
      </c>
      <c r="AO199" s="23">
        <v>468.96085711999984</v>
      </c>
      <c r="AP199" s="21">
        <v>2928.6240000000007</v>
      </c>
      <c r="AQ199" s="22">
        <v>505.6855060800001</v>
      </c>
      <c r="AR199" s="23">
        <v>324.03824672000007</v>
      </c>
      <c r="AS199" s="21">
        <v>12592.272000000004</v>
      </c>
      <c r="AT199" s="22">
        <v>2174.3076062399991</v>
      </c>
      <c r="AU199" s="23">
        <v>1572.6524089599998</v>
      </c>
      <c r="AV199" s="21">
        <v>25746.384000000005</v>
      </c>
      <c r="AW199" s="22">
        <v>4445.6281252800009</v>
      </c>
      <c r="AX199" s="23">
        <v>3460.6024044800001</v>
      </c>
    </row>
    <row r="200" spans="1:50" x14ac:dyDescent="0.25">
      <c r="A200" s="7">
        <v>193</v>
      </c>
      <c r="B200" s="63" t="s">
        <v>168</v>
      </c>
      <c r="C200" s="164">
        <v>214</v>
      </c>
      <c r="D200" s="91">
        <v>0.25</v>
      </c>
      <c r="E200" s="91" t="s">
        <v>376</v>
      </c>
      <c r="F200" s="74">
        <v>37207</v>
      </c>
      <c r="G200" s="74">
        <v>39479</v>
      </c>
      <c r="H200" s="94" t="s">
        <v>542</v>
      </c>
      <c r="I200" s="70">
        <f t="shared" si="61"/>
        <v>404580.95600000006</v>
      </c>
      <c r="J200" s="18">
        <f t="shared" si="62"/>
        <v>72755.788232880004</v>
      </c>
      <c r="K200" s="19">
        <f t="shared" si="59"/>
        <v>0.1798299874324287</v>
      </c>
      <c r="L200" s="20">
        <f t="shared" si="63"/>
        <v>57636.896514080006</v>
      </c>
      <c r="M200" s="138">
        <v>7275.58</v>
      </c>
      <c r="N200" s="130">
        <f t="shared" si="60"/>
        <v>50361.316514080005</v>
      </c>
      <c r="O200" s="21">
        <v>57944.25</v>
      </c>
      <c r="P200" s="22">
        <v>10420.11</v>
      </c>
      <c r="Q200" s="23">
        <v>8117.17</v>
      </c>
      <c r="R200" s="21">
        <v>53403.06</v>
      </c>
      <c r="S200" s="22">
        <v>9603.4699999999993</v>
      </c>
      <c r="T200" s="23">
        <v>7499.29</v>
      </c>
      <c r="U200" s="21">
        <v>90995.14</v>
      </c>
      <c r="V200" s="22">
        <v>16363.66</v>
      </c>
      <c r="W200" s="23">
        <v>13427.31</v>
      </c>
      <c r="X200" s="21">
        <v>68822.52</v>
      </c>
      <c r="Y200" s="22">
        <v>12376.35</v>
      </c>
      <c r="Z200" s="23">
        <v>10002.120000000001</v>
      </c>
      <c r="AA200" s="21">
        <v>56264.26</v>
      </c>
      <c r="AB200" s="22">
        <v>10118</v>
      </c>
      <c r="AC200" s="23">
        <v>8001.4</v>
      </c>
      <c r="AD200" s="21">
        <v>24844.39</v>
      </c>
      <c r="AE200" s="22">
        <v>4467.7700000000004</v>
      </c>
      <c r="AF200" s="23">
        <v>3409.97</v>
      </c>
      <c r="AG200" s="21">
        <v>11841.663999999993</v>
      </c>
      <c r="AH200" s="22">
        <v>2129.4864371199997</v>
      </c>
      <c r="AI200" s="23">
        <v>1595.6911204799999</v>
      </c>
      <c r="AJ200" s="21">
        <v>5016.6079999999993</v>
      </c>
      <c r="AK200" s="22">
        <v>902.13661664000028</v>
      </c>
      <c r="AL200" s="23">
        <v>703.43163407999987</v>
      </c>
      <c r="AM200" s="21">
        <v>3464.6080000000002</v>
      </c>
      <c r="AN200" s="22">
        <v>623.04045663999989</v>
      </c>
      <c r="AO200" s="23">
        <v>486.68642368000013</v>
      </c>
      <c r="AP200" s="21">
        <v>2135.8799999999997</v>
      </c>
      <c r="AQ200" s="22">
        <v>384.09530040000004</v>
      </c>
      <c r="AR200" s="23">
        <v>269.77978783999993</v>
      </c>
      <c r="AS200" s="21">
        <v>9633.391999999998</v>
      </c>
      <c r="AT200" s="22">
        <v>1732.372883360001</v>
      </c>
      <c r="AU200" s="23">
        <v>1264.4622007200005</v>
      </c>
      <c r="AV200" s="21">
        <v>20215.184000000008</v>
      </c>
      <c r="AW200" s="22">
        <v>3635.296538720002</v>
      </c>
      <c r="AX200" s="23">
        <v>2859.5853472800009</v>
      </c>
    </row>
    <row r="201" spans="1:50" x14ac:dyDescent="0.25">
      <c r="A201" s="7">
        <v>194</v>
      </c>
      <c r="B201" s="63" t="s">
        <v>169</v>
      </c>
      <c r="C201" s="164">
        <v>209</v>
      </c>
      <c r="D201" s="91">
        <v>0.2</v>
      </c>
      <c r="E201" s="91" t="s">
        <v>376</v>
      </c>
      <c r="F201" s="74">
        <v>36798</v>
      </c>
      <c r="G201" s="74">
        <v>39479</v>
      </c>
      <c r="H201" s="94" t="s">
        <v>543</v>
      </c>
      <c r="I201" s="70">
        <f t="shared" si="61"/>
        <v>223832.07119999998</v>
      </c>
      <c r="J201" s="18">
        <f t="shared" si="62"/>
        <v>42778.798666944</v>
      </c>
      <c r="K201" s="19">
        <f t="shared" si="59"/>
        <v>0.19112005905856089</v>
      </c>
      <c r="L201" s="20">
        <f t="shared" si="63"/>
        <v>34423.870746976005</v>
      </c>
      <c r="M201" s="138">
        <v>4277.88</v>
      </c>
      <c r="N201" s="130">
        <f t="shared" si="60"/>
        <v>30145.990746976004</v>
      </c>
      <c r="O201" s="21">
        <v>77478.539999999994</v>
      </c>
      <c r="P201" s="22">
        <v>14807.7</v>
      </c>
      <c r="Q201" s="23">
        <v>11655.14</v>
      </c>
      <c r="R201" s="21">
        <v>30347.73</v>
      </c>
      <c r="S201" s="22">
        <v>5800.06</v>
      </c>
      <c r="T201" s="23">
        <v>4608.59</v>
      </c>
      <c r="U201" s="21">
        <v>47168.99</v>
      </c>
      <c r="V201" s="22">
        <v>9014.94</v>
      </c>
      <c r="W201" s="23">
        <v>7501.38</v>
      </c>
      <c r="X201" s="21">
        <v>44727.12</v>
      </c>
      <c r="Y201" s="22">
        <v>8548.25</v>
      </c>
      <c r="Z201" s="23">
        <v>7012.68</v>
      </c>
      <c r="AA201" s="21">
        <v>13411.92</v>
      </c>
      <c r="AB201" s="22">
        <v>2563.29</v>
      </c>
      <c r="AC201" s="23">
        <v>2074.5100000000002</v>
      </c>
      <c r="AD201" s="21">
        <v>2068.54</v>
      </c>
      <c r="AE201" s="22">
        <v>395.34</v>
      </c>
      <c r="AF201" s="23">
        <v>313.74</v>
      </c>
      <c r="AG201" s="21">
        <v>1225.6823999999999</v>
      </c>
      <c r="AH201" s="22">
        <v>234.25242028799997</v>
      </c>
      <c r="AI201" s="23">
        <v>183.62923427199999</v>
      </c>
      <c r="AJ201" s="21">
        <v>516.02799999999991</v>
      </c>
      <c r="AK201" s="22">
        <v>98.623271360000004</v>
      </c>
      <c r="AL201" s="23">
        <v>71.44415397600001</v>
      </c>
      <c r="AM201" s="21">
        <v>1268.1224000000002</v>
      </c>
      <c r="AN201" s="22">
        <v>242.36355308799997</v>
      </c>
      <c r="AO201" s="23">
        <v>186.23755708799999</v>
      </c>
      <c r="AP201" s="21">
        <v>537.71440000000007</v>
      </c>
      <c r="AQ201" s="22">
        <v>102.767976128</v>
      </c>
      <c r="AR201" s="23">
        <v>68.138753136000005</v>
      </c>
      <c r="AS201" s="21">
        <v>2083.1416000000004</v>
      </c>
      <c r="AT201" s="22">
        <v>398.13002259200005</v>
      </c>
      <c r="AU201" s="23">
        <v>303.67157095200002</v>
      </c>
      <c r="AV201" s="21">
        <v>2998.5424000000003</v>
      </c>
      <c r="AW201" s="22">
        <v>573.08142348799981</v>
      </c>
      <c r="AX201" s="23">
        <v>444.70947755200001</v>
      </c>
    </row>
    <row r="202" spans="1:50" x14ac:dyDescent="0.25">
      <c r="A202" s="7">
        <v>195</v>
      </c>
      <c r="B202" s="63" t="s">
        <v>170</v>
      </c>
      <c r="C202" s="164">
        <v>207</v>
      </c>
      <c r="D202" s="91">
        <v>0.2</v>
      </c>
      <c r="E202" s="91" t="s">
        <v>376</v>
      </c>
      <c r="F202" s="74">
        <v>36941</v>
      </c>
      <c r="G202" s="74">
        <v>39479</v>
      </c>
      <c r="H202" s="94" t="s">
        <v>544</v>
      </c>
      <c r="I202" s="70">
        <f t="shared" si="61"/>
        <v>289290.69799999997</v>
      </c>
      <c r="J202" s="18">
        <f t="shared" si="62"/>
        <v>55289.242223359994</v>
      </c>
      <c r="K202" s="19">
        <f t="shared" si="59"/>
        <v>0.19112001390158767</v>
      </c>
      <c r="L202" s="20">
        <f t="shared" si="63"/>
        <v>44499.198642880001</v>
      </c>
      <c r="M202" s="138">
        <v>5528.9399999999987</v>
      </c>
      <c r="N202" s="130">
        <f t="shared" si="60"/>
        <v>38970.258642879999</v>
      </c>
      <c r="O202" s="21">
        <v>84434.9</v>
      </c>
      <c r="P202" s="22">
        <v>16137.2</v>
      </c>
      <c r="Q202" s="23">
        <v>12746.76</v>
      </c>
      <c r="R202" s="21">
        <v>54085.43</v>
      </c>
      <c r="S202" s="22">
        <v>10336.81</v>
      </c>
      <c r="T202" s="23">
        <v>8205.3799999999992</v>
      </c>
      <c r="U202" s="21">
        <v>61210.78</v>
      </c>
      <c r="V202" s="22">
        <v>11698.6</v>
      </c>
      <c r="W202" s="23">
        <v>9721.6200000000008</v>
      </c>
      <c r="X202" s="21">
        <v>51195.86</v>
      </c>
      <c r="Y202" s="22">
        <v>9784.5499999999993</v>
      </c>
      <c r="Z202" s="23">
        <v>8028.44</v>
      </c>
      <c r="AA202" s="21">
        <v>19492.14</v>
      </c>
      <c r="AB202" s="22">
        <v>3725.34</v>
      </c>
      <c r="AC202" s="23">
        <v>3005.6</v>
      </c>
      <c r="AD202" s="21">
        <v>4998.46</v>
      </c>
      <c r="AE202" s="22">
        <v>955.31</v>
      </c>
      <c r="AF202" s="23">
        <v>707.5</v>
      </c>
      <c r="AG202" s="21">
        <v>2310.8320000000003</v>
      </c>
      <c r="AH202" s="22">
        <v>441.64621184000003</v>
      </c>
      <c r="AI202" s="23">
        <v>357.28552472000007</v>
      </c>
      <c r="AJ202" s="21">
        <v>1538.1839999999997</v>
      </c>
      <c r="AK202" s="22">
        <v>293.97772607999997</v>
      </c>
      <c r="AL202" s="23">
        <v>227.50470496</v>
      </c>
      <c r="AM202" s="21">
        <v>1113.328</v>
      </c>
      <c r="AN202" s="22">
        <v>212.77924736</v>
      </c>
      <c r="AO202" s="23">
        <v>166.26245495999999</v>
      </c>
      <c r="AP202" s="21">
        <v>708.81600000000003</v>
      </c>
      <c r="AQ202" s="22">
        <v>135.46891392000003</v>
      </c>
      <c r="AR202" s="23">
        <v>109.9836636</v>
      </c>
      <c r="AS202" s="21">
        <v>2915.7440000000001</v>
      </c>
      <c r="AT202" s="22">
        <v>557.25699328000007</v>
      </c>
      <c r="AU202" s="23">
        <v>423.12693431999998</v>
      </c>
      <c r="AV202" s="21">
        <v>5286.2240000000002</v>
      </c>
      <c r="AW202" s="22">
        <v>1010.30313088</v>
      </c>
      <c r="AX202" s="23">
        <v>799.73536031999981</v>
      </c>
    </row>
    <row r="203" spans="1:50" x14ac:dyDescent="0.25">
      <c r="A203" s="16">
        <v>196</v>
      </c>
      <c r="B203" s="63" t="s">
        <v>171</v>
      </c>
      <c r="C203" s="164">
        <v>208</v>
      </c>
      <c r="D203" s="91">
        <v>0.32500000000000001</v>
      </c>
      <c r="E203" s="91" t="s">
        <v>376</v>
      </c>
      <c r="F203" s="74">
        <v>36157</v>
      </c>
      <c r="G203" s="74">
        <v>39479</v>
      </c>
      <c r="H203" s="94" t="s">
        <v>545</v>
      </c>
      <c r="I203" s="70">
        <f t="shared" si="61"/>
        <v>378259.02</v>
      </c>
      <c r="J203" s="18">
        <f t="shared" si="62"/>
        <v>68022.299999999988</v>
      </c>
      <c r="K203" s="19">
        <f t="shared" si="59"/>
        <v>0.17982994827195392</v>
      </c>
      <c r="L203" s="20">
        <f t="shared" si="63"/>
        <v>54052.800000000003</v>
      </c>
      <c r="M203" s="138">
        <v>6802.24</v>
      </c>
      <c r="N203" s="130">
        <f t="shared" si="60"/>
        <v>47250.560000000005</v>
      </c>
      <c r="O203" s="21">
        <v>138698.96</v>
      </c>
      <c r="P203" s="22">
        <v>24942.23</v>
      </c>
      <c r="Q203" s="23">
        <v>19334.310000000001</v>
      </c>
      <c r="R203" s="21">
        <v>66043.839999999997</v>
      </c>
      <c r="S203" s="22">
        <v>11876.66</v>
      </c>
      <c r="T203" s="23">
        <v>9280.98</v>
      </c>
      <c r="U203" s="21">
        <v>100007.58</v>
      </c>
      <c r="V203" s="22">
        <v>17984.36</v>
      </c>
      <c r="W203" s="23">
        <v>14753.54</v>
      </c>
      <c r="X203" s="21">
        <v>61477.86</v>
      </c>
      <c r="Y203" s="22">
        <v>11055.56</v>
      </c>
      <c r="Z203" s="23">
        <v>8966.39</v>
      </c>
      <c r="AA203" s="21">
        <v>11423.64</v>
      </c>
      <c r="AB203" s="22">
        <v>2054.31</v>
      </c>
      <c r="AC203" s="23">
        <v>1646.3</v>
      </c>
      <c r="AD203" s="21">
        <v>607.14</v>
      </c>
      <c r="AE203" s="22">
        <v>109.18</v>
      </c>
      <c r="AF203" s="23">
        <v>71.28</v>
      </c>
      <c r="AG203" s="21">
        <v>0</v>
      </c>
      <c r="AH203" s="22">
        <v>0</v>
      </c>
      <c r="AI203" s="23">
        <v>0</v>
      </c>
      <c r="AJ203" s="21">
        <v>0</v>
      </c>
      <c r="AK203" s="22">
        <v>0</v>
      </c>
      <c r="AL203" s="23">
        <v>0</v>
      </c>
      <c r="AM203" s="21">
        <v>0</v>
      </c>
      <c r="AN203" s="22">
        <v>0</v>
      </c>
      <c r="AO203" s="23">
        <v>0</v>
      </c>
      <c r="AP203" s="21">
        <v>0</v>
      </c>
      <c r="AQ203" s="22">
        <v>0</v>
      </c>
      <c r="AR203" s="23">
        <v>0</v>
      </c>
      <c r="AS203" s="21">
        <v>0</v>
      </c>
      <c r="AT203" s="22">
        <v>0</v>
      </c>
      <c r="AU203" s="23">
        <v>0</v>
      </c>
      <c r="AV203" s="21">
        <v>0</v>
      </c>
      <c r="AW203" s="22">
        <v>0</v>
      </c>
      <c r="AX203" s="23">
        <v>0</v>
      </c>
    </row>
    <row r="204" spans="1:50" x14ac:dyDescent="0.25">
      <c r="A204" s="7">
        <v>197</v>
      </c>
      <c r="B204" s="63" t="s">
        <v>166</v>
      </c>
      <c r="C204" s="164">
        <v>211</v>
      </c>
      <c r="D204" s="91">
        <v>0.5</v>
      </c>
      <c r="E204" s="91" t="s">
        <v>376</v>
      </c>
      <c r="F204" s="74">
        <v>37126</v>
      </c>
      <c r="G204" s="74">
        <v>39479</v>
      </c>
      <c r="H204" s="94" t="s">
        <v>540</v>
      </c>
      <c r="I204" s="70">
        <f t="shared" si="61"/>
        <v>667971.83600000001</v>
      </c>
      <c r="J204" s="18">
        <f t="shared" si="62"/>
        <v>115338.68665872002</v>
      </c>
      <c r="K204" s="19">
        <f t="shared" si="59"/>
        <v>0.17266998463498096</v>
      </c>
      <c r="L204" s="20">
        <f t="shared" si="63"/>
        <v>90400.410176319972</v>
      </c>
      <c r="M204" s="138">
        <v>11533.880000000001</v>
      </c>
      <c r="N204" s="130">
        <f t="shared" si="60"/>
        <v>78866.530176319968</v>
      </c>
      <c r="O204" s="21">
        <v>93092.69</v>
      </c>
      <c r="P204" s="22">
        <v>16074.31</v>
      </c>
      <c r="Q204" s="23">
        <v>12368.58</v>
      </c>
      <c r="R204" s="21">
        <v>86340.5</v>
      </c>
      <c r="S204" s="22">
        <v>14908.41</v>
      </c>
      <c r="T204" s="23">
        <v>11499.34</v>
      </c>
      <c r="U204" s="21">
        <v>154157.97</v>
      </c>
      <c r="V204" s="22">
        <v>26618.46</v>
      </c>
      <c r="W204" s="23">
        <v>21634.35</v>
      </c>
      <c r="X204" s="21">
        <v>116188.5</v>
      </c>
      <c r="Y204" s="22">
        <v>20062.27</v>
      </c>
      <c r="Z204" s="23">
        <v>16043.91</v>
      </c>
      <c r="AA204" s="21">
        <v>94965.57</v>
      </c>
      <c r="AB204" s="22">
        <v>16397.7</v>
      </c>
      <c r="AC204" s="23">
        <v>12846.82</v>
      </c>
      <c r="AD204" s="21">
        <v>42897.79</v>
      </c>
      <c r="AE204" s="22">
        <v>7407.16</v>
      </c>
      <c r="AF204" s="23">
        <v>5507.62</v>
      </c>
      <c r="AG204" s="21">
        <v>17905.872000000007</v>
      </c>
      <c r="AH204" s="22">
        <v>3091.8069182400013</v>
      </c>
      <c r="AI204" s="23">
        <v>2305.856987520001</v>
      </c>
      <c r="AJ204" s="21">
        <v>7663.967999999998</v>
      </c>
      <c r="AK204" s="22">
        <v>1323.33735456</v>
      </c>
      <c r="AL204" s="23">
        <v>1027.1922011199999</v>
      </c>
      <c r="AM204" s="21">
        <v>5037.4560000000001</v>
      </c>
      <c r="AN204" s="22">
        <v>869.81752751999977</v>
      </c>
      <c r="AO204" s="23">
        <v>684.17970688000003</v>
      </c>
      <c r="AP204" s="21">
        <v>2919.2959999999998</v>
      </c>
      <c r="AQ204" s="22">
        <v>504.07484032000002</v>
      </c>
      <c r="AR204" s="23">
        <v>299.21634656000003</v>
      </c>
      <c r="AS204" s="21">
        <v>13243.583999999993</v>
      </c>
      <c r="AT204" s="22">
        <v>2286.7696492800001</v>
      </c>
      <c r="AU204" s="23">
        <v>1665.4228335999996</v>
      </c>
      <c r="AV204" s="21">
        <v>33558.640000000036</v>
      </c>
      <c r="AW204" s="22">
        <v>5794.5703688000003</v>
      </c>
      <c r="AX204" s="23">
        <v>4517.9221006399966</v>
      </c>
    </row>
    <row r="205" spans="1:50" x14ac:dyDescent="0.25">
      <c r="A205" s="7">
        <v>198</v>
      </c>
      <c r="B205" s="63" t="s">
        <v>172</v>
      </c>
      <c r="C205" s="164">
        <v>212</v>
      </c>
      <c r="D205" s="91">
        <v>0.15</v>
      </c>
      <c r="E205" s="91" t="s">
        <v>376</v>
      </c>
      <c r="F205" s="74">
        <v>37463</v>
      </c>
      <c r="G205" s="74">
        <v>39479</v>
      </c>
      <c r="H205" s="94" t="s">
        <v>546</v>
      </c>
      <c r="I205" s="70">
        <f t="shared" si="61"/>
        <v>157526.20540000001</v>
      </c>
      <c r="J205" s="18">
        <f t="shared" si="62"/>
        <v>30832.602565942001</v>
      </c>
      <c r="K205" s="19">
        <f t="shared" si="59"/>
        <v>0.19572998973504124</v>
      </c>
      <c r="L205" s="20">
        <f t="shared" si="63"/>
        <v>25054.994272454001</v>
      </c>
      <c r="M205" s="138">
        <v>3083.2699999999995</v>
      </c>
      <c r="N205" s="130">
        <f t="shared" si="60"/>
        <v>21971.724272454001</v>
      </c>
      <c r="O205" s="21">
        <v>49651.18</v>
      </c>
      <c r="P205" s="22">
        <v>9718.23</v>
      </c>
      <c r="Q205" s="23">
        <v>7733.56</v>
      </c>
      <c r="R205" s="21">
        <v>28236.86</v>
      </c>
      <c r="S205" s="22">
        <v>5526.8</v>
      </c>
      <c r="T205" s="23">
        <v>4419.5</v>
      </c>
      <c r="U205" s="21">
        <v>37516.19</v>
      </c>
      <c r="V205" s="22">
        <v>7343.04</v>
      </c>
      <c r="W205" s="23">
        <v>6139.56</v>
      </c>
      <c r="X205" s="21">
        <v>32528.45</v>
      </c>
      <c r="Y205" s="22">
        <v>6366.79</v>
      </c>
      <c r="Z205" s="23">
        <v>5238.99</v>
      </c>
      <c r="AA205" s="21">
        <v>8398.8799999999992</v>
      </c>
      <c r="AB205" s="22">
        <v>1643.91</v>
      </c>
      <c r="AC205" s="23">
        <v>1344.16</v>
      </c>
      <c r="AD205" s="21">
        <v>471.34</v>
      </c>
      <c r="AE205" s="22">
        <v>92.26</v>
      </c>
      <c r="AF205" s="23">
        <v>69.58</v>
      </c>
      <c r="AG205" s="21">
        <v>84.842399999999998</v>
      </c>
      <c r="AH205" s="22">
        <v>16.606202952</v>
      </c>
      <c r="AI205" s="23">
        <v>11.632602684</v>
      </c>
      <c r="AJ205" s="21">
        <v>96.309000000000012</v>
      </c>
      <c r="AK205" s="22">
        <v>18.850560569999995</v>
      </c>
      <c r="AL205" s="23">
        <v>17.115999858000002</v>
      </c>
      <c r="AM205" s="21">
        <v>108.55919999999999</v>
      </c>
      <c r="AN205" s="22">
        <v>21.248292215999999</v>
      </c>
      <c r="AO205" s="23">
        <v>15.866760707999999</v>
      </c>
      <c r="AP205" s="21">
        <v>93.967199999999991</v>
      </c>
      <c r="AQ205" s="22">
        <v>18.392200056</v>
      </c>
      <c r="AR205" s="23">
        <v>14.22283176</v>
      </c>
      <c r="AS205" s="21">
        <v>338.08800000000002</v>
      </c>
      <c r="AT205" s="22">
        <v>66.173964240000004</v>
      </c>
      <c r="AU205" s="23">
        <v>50.569271567999998</v>
      </c>
      <c r="AV205" s="21">
        <v>1.5396000000000001</v>
      </c>
      <c r="AW205" s="22">
        <v>0.301345908</v>
      </c>
      <c r="AX205" s="23">
        <v>0.236805876</v>
      </c>
    </row>
    <row r="206" spans="1:50" x14ac:dyDescent="0.25">
      <c r="A206" s="7">
        <v>199</v>
      </c>
      <c r="B206" s="63" t="s">
        <v>173</v>
      </c>
      <c r="C206" s="164">
        <v>210</v>
      </c>
      <c r="D206" s="91">
        <v>0.16500000000000001</v>
      </c>
      <c r="E206" s="91" t="s">
        <v>376</v>
      </c>
      <c r="F206" s="74">
        <v>37004</v>
      </c>
      <c r="G206" s="74">
        <v>39479</v>
      </c>
      <c r="H206" s="94" t="s">
        <v>547</v>
      </c>
      <c r="I206" s="70">
        <f t="shared" ref="I206:I237" si="64">O206+R206+U206+X206+AA206+AD206+AG206+AJ206+AM206+AP206+AS206+AV206</f>
        <v>161008.03839999999</v>
      </c>
      <c r="J206" s="18">
        <f t="shared" ref="J206:J237" si="65">P206+S206+V206+Y206+AB206+AE206+AH206+AK206+AN206+AQ206+AT206+AW206</f>
        <v>30771.849872607996</v>
      </c>
      <c r="K206" s="19">
        <f t="shared" si="59"/>
        <v>0.19111996008646484</v>
      </c>
      <c r="L206" s="20">
        <f t="shared" ref="L206:L237" si="66">Q206+T206+W206+Z206+AC206+AF206+AI206+AL206+AO206+AR206+AU206+AX206</f>
        <v>24848.461688921998</v>
      </c>
      <c r="M206" s="138">
        <v>3077.190000000001</v>
      </c>
      <c r="N206" s="130">
        <f t="shared" si="60"/>
        <v>21771.271688921996</v>
      </c>
      <c r="O206" s="21">
        <v>54109.34</v>
      </c>
      <c r="P206" s="22">
        <v>10341.379999999999</v>
      </c>
      <c r="Q206" s="23">
        <v>8173.36</v>
      </c>
      <c r="R206" s="21">
        <v>28147.82</v>
      </c>
      <c r="S206" s="22">
        <v>5379.61</v>
      </c>
      <c r="T206" s="23">
        <v>4271.21</v>
      </c>
      <c r="U206" s="21">
        <v>37642.54</v>
      </c>
      <c r="V206" s="22">
        <v>7194.24</v>
      </c>
      <c r="W206" s="23">
        <v>5978.39</v>
      </c>
      <c r="X206" s="21">
        <v>31909.71</v>
      </c>
      <c r="Y206" s="22">
        <v>6098.58</v>
      </c>
      <c r="Z206" s="23">
        <v>4997.54</v>
      </c>
      <c r="AA206" s="21">
        <v>8567.4699999999993</v>
      </c>
      <c r="AB206" s="22">
        <v>1637.41</v>
      </c>
      <c r="AC206" s="23">
        <v>1336.91</v>
      </c>
      <c r="AD206" s="21">
        <v>616.09</v>
      </c>
      <c r="AE206" s="22">
        <v>117.75</v>
      </c>
      <c r="AF206" s="23">
        <v>88.89</v>
      </c>
      <c r="AG206" s="21">
        <v>6.5730000000000421</v>
      </c>
      <c r="AH206" s="22">
        <v>1.2562317600000061</v>
      </c>
      <c r="AI206" s="23">
        <v>0.95754616200000053</v>
      </c>
      <c r="AJ206" s="21">
        <v>5.5518000000000054</v>
      </c>
      <c r="AK206" s="22">
        <v>1.061060015999999</v>
      </c>
      <c r="AL206" s="23">
        <v>0.78331615800000032</v>
      </c>
      <c r="AM206" s="21">
        <v>0.60539999999999972</v>
      </c>
      <c r="AN206" s="22">
        <v>0.11570404800000039</v>
      </c>
      <c r="AO206" s="23">
        <v>8.7399306000000107E-2</v>
      </c>
      <c r="AP206" s="21">
        <v>0.34439999999999898</v>
      </c>
      <c r="AQ206" s="22">
        <v>6.5821728000000274E-2</v>
      </c>
      <c r="AR206" s="23">
        <v>4.6506347999999989E-2</v>
      </c>
      <c r="AS206" s="21">
        <v>1.6673999999999991</v>
      </c>
      <c r="AT206" s="22">
        <v>0.31867348799999962</v>
      </c>
      <c r="AU206" s="23">
        <v>0.23648246400000003</v>
      </c>
      <c r="AV206" s="21">
        <v>0.32639999999999902</v>
      </c>
      <c r="AW206" s="22">
        <v>6.2381568000000366E-2</v>
      </c>
      <c r="AX206" s="23">
        <v>5.0438484000000047E-2</v>
      </c>
    </row>
    <row r="207" spans="1:50" x14ac:dyDescent="0.25">
      <c r="A207" s="16">
        <v>200</v>
      </c>
      <c r="B207" s="63" t="s">
        <v>174</v>
      </c>
      <c r="C207" s="164">
        <v>217</v>
      </c>
      <c r="D207" s="91">
        <v>0.63</v>
      </c>
      <c r="E207" s="91" t="s">
        <v>376</v>
      </c>
      <c r="F207" s="74">
        <v>37614</v>
      </c>
      <c r="G207" s="74">
        <v>39995</v>
      </c>
      <c r="H207" s="94" t="s">
        <v>548</v>
      </c>
      <c r="I207" s="70">
        <f t="shared" si="64"/>
        <v>1935371.2799999998</v>
      </c>
      <c r="J207" s="18">
        <f t="shared" si="65"/>
        <v>329884.03748700005</v>
      </c>
      <c r="K207" s="19">
        <f t="shared" si="59"/>
        <v>0.17045000145243452</v>
      </c>
      <c r="L207" s="20">
        <f t="shared" si="66"/>
        <v>256220.74577580002</v>
      </c>
      <c r="M207" s="138">
        <v>32988.410000000003</v>
      </c>
      <c r="N207" s="130">
        <f t="shared" si="60"/>
        <v>223232.33577580002</v>
      </c>
      <c r="O207" s="21">
        <v>100164.74</v>
      </c>
      <c r="P207" s="22">
        <v>17073.080000000002</v>
      </c>
      <c r="Q207" s="23">
        <v>13044.9</v>
      </c>
      <c r="R207" s="21">
        <v>228484.06</v>
      </c>
      <c r="S207" s="22">
        <v>38945.11</v>
      </c>
      <c r="T207" s="23">
        <v>30011.22</v>
      </c>
      <c r="U207" s="21">
        <v>235029.06</v>
      </c>
      <c r="V207" s="22">
        <v>40060.699999999997</v>
      </c>
      <c r="W207" s="23">
        <v>32501.79</v>
      </c>
      <c r="X207" s="21">
        <v>401931.42</v>
      </c>
      <c r="Y207" s="22">
        <v>68509.210000000006</v>
      </c>
      <c r="Z207" s="23">
        <v>54624.38</v>
      </c>
      <c r="AA207" s="21">
        <v>306461.53999999998</v>
      </c>
      <c r="AB207" s="22">
        <v>52236.37</v>
      </c>
      <c r="AC207" s="23">
        <v>40957.07</v>
      </c>
      <c r="AD207" s="21">
        <v>88097.600000000006</v>
      </c>
      <c r="AE207" s="22">
        <v>15016.24</v>
      </c>
      <c r="AF207" s="23">
        <v>11134.48</v>
      </c>
      <c r="AG207" s="21">
        <v>43315.96000000005</v>
      </c>
      <c r="AH207" s="22">
        <v>7383.2053819999919</v>
      </c>
      <c r="AI207" s="23">
        <v>5449.0108526000004</v>
      </c>
      <c r="AJ207" s="21">
        <v>38784.319999999949</v>
      </c>
      <c r="AK207" s="22">
        <v>6610.7873440000003</v>
      </c>
      <c r="AL207" s="23">
        <v>4861.9088526000032</v>
      </c>
      <c r="AM207" s="21">
        <v>30993.920000000002</v>
      </c>
      <c r="AN207" s="22">
        <v>5282.913663999997</v>
      </c>
      <c r="AO207" s="23">
        <v>3903.2350478000012</v>
      </c>
      <c r="AP207" s="21">
        <v>24478.600000000028</v>
      </c>
      <c r="AQ207" s="22">
        <v>4172.3773700000038</v>
      </c>
      <c r="AR207" s="23">
        <v>2821.0423243999994</v>
      </c>
      <c r="AS207" s="21">
        <v>120146.59999999998</v>
      </c>
      <c r="AT207" s="22">
        <v>20478.987969999998</v>
      </c>
      <c r="AU207" s="23">
        <v>14892.126715800003</v>
      </c>
      <c r="AV207" s="21">
        <v>317483.45999999961</v>
      </c>
      <c r="AW207" s="22">
        <v>54115.055757000053</v>
      </c>
      <c r="AX207" s="23">
        <v>42019.581982599986</v>
      </c>
    </row>
    <row r="208" spans="1:50" x14ac:dyDescent="0.25">
      <c r="A208" s="7">
        <v>201</v>
      </c>
      <c r="B208" s="63" t="s">
        <v>175</v>
      </c>
      <c r="C208" s="164">
        <v>219</v>
      </c>
      <c r="D208" s="91">
        <v>0.15</v>
      </c>
      <c r="E208" s="91" t="s">
        <v>376</v>
      </c>
      <c r="F208" s="74">
        <v>37561</v>
      </c>
      <c r="G208" s="74">
        <v>39569</v>
      </c>
      <c r="H208" s="94" t="s">
        <v>549</v>
      </c>
      <c r="I208" s="70">
        <f t="shared" si="64"/>
        <v>260269.14</v>
      </c>
      <c r="J208" s="18">
        <f t="shared" si="65"/>
        <v>50942.477107299994</v>
      </c>
      <c r="K208" s="19">
        <f t="shared" si="59"/>
        <v>0.19572999360316015</v>
      </c>
      <c r="L208" s="20">
        <f t="shared" si="66"/>
        <v>41317.284995000002</v>
      </c>
      <c r="M208" s="138">
        <v>5094.2800000000007</v>
      </c>
      <c r="N208" s="130">
        <f t="shared" si="60"/>
        <v>36223.004995000003</v>
      </c>
      <c r="O208" s="21">
        <v>51351.15</v>
      </c>
      <c r="P208" s="22">
        <v>10050.959999999999</v>
      </c>
      <c r="Q208" s="23">
        <v>8004.24</v>
      </c>
      <c r="R208" s="21">
        <v>41899.919999999998</v>
      </c>
      <c r="S208" s="22">
        <v>8201.07</v>
      </c>
      <c r="T208" s="23">
        <v>6552.04</v>
      </c>
      <c r="U208" s="21">
        <v>50376.33</v>
      </c>
      <c r="V208" s="22">
        <v>9860.16</v>
      </c>
      <c r="W208" s="23">
        <v>8244.73</v>
      </c>
      <c r="X208" s="21">
        <v>47794.92</v>
      </c>
      <c r="Y208" s="22">
        <v>9354.9</v>
      </c>
      <c r="Z208" s="23">
        <v>7706.72</v>
      </c>
      <c r="AA208" s="21">
        <v>30791.13</v>
      </c>
      <c r="AB208" s="22">
        <v>6026.75</v>
      </c>
      <c r="AC208" s="23">
        <v>4888.63</v>
      </c>
      <c r="AD208" s="21">
        <v>4000.68</v>
      </c>
      <c r="AE208" s="22">
        <v>783.05</v>
      </c>
      <c r="AF208" s="23">
        <v>602.70000000000005</v>
      </c>
      <c r="AG208" s="21">
        <v>537.80999999999995</v>
      </c>
      <c r="AH208" s="22">
        <v>105.26555129999998</v>
      </c>
      <c r="AI208" s="23">
        <v>78.717735900000008</v>
      </c>
      <c r="AJ208" s="21">
        <v>813.95999999999981</v>
      </c>
      <c r="AK208" s="22">
        <v>159.31639079999997</v>
      </c>
      <c r="AL208" s="23">
        <v>122.46235709999999</v>
      </c>
      <c r="AM208" s="21">
        <v>326.94</v>
      </c>
      <c r="AN208" s="22">
        <v>63.9919662</v>
      </c>
      <c r="AO208" s="23">
        <v>48.298011299999999</v>
      </c>
      <c r="AP208" s="21">
        <v>140.82</v>
      </c>
      <c r="AQ208" s="22">
        <v>27.562698599999997</v>
      </c>
      <c r="AR208" s="23">
        <v>20.173343100000004</v>
      </c>
      <c r="AS208" s="21">
        <v>5805.3899999999967</v>
      </c>
      <c r="AT208" s="22">
        <v>1136.2889846999999</v>
      </c>
      <c r="AU208" s="23">
        <v>866.3717907000007</v>
      </c>
      <c r="AV208" s="21">
        <v>26430.090000000011</v>
      </c>
      <c r="AW208" s="22">
        <v>5173.1615156999987</v>
      </c>
      <c r="AX208" s="23">
        <v>4182.2017569000036</v>
      </c>
    </row>
    <row r="209" spans="1:50" x14ac:dyDescent="0.25">
      <c r="A209" s="7">
        <v>202</v>
      </c>
      <c r="B209" s="63" t="s">
        <v>176</v>
      </c>
      <c r="C209" s="164">
        <v>362</v>
      </c>
      <c r="D209" s="91">
        <v>0.03</v>
      </c>
      <c r="E209" s="91" t="s">
        <v>376</v>
      </c>
      <c r="F209" s="74">
        <v>37183</v>
      </c>
      <c r="G209" s="74">
        <v>39600</v>
      </c>
      <c r="H209" s="94" t="s">
        <v>550</v>
      </c>
      <c r="I209" s="70">
        <f t="shared" si="64"/>
        <v>24958.596000000001</v>
      </c>
      <c r="J209" s="18">
        <f t="shared" si="65"/>
        <v>4920.8392521599999</v>
      </c>
      <c r="K209" s="19">
        <f t="shared" si="59"/>
        <v>0.19716009875555499</v>
      </c>
      <c r="L209" s="20">
        <f t="shared" si="66"/>
        <v>3882.9339571479995</v>
      </c>
      <c r="M209" s="138">
        <v>492.1</v>
      </c>
      <c r="N209" s="130">
        <f t="shared" si="60"/>
        <v>3390.8339571479996</v>
      </c>
      <c r="O209" s="21">
        <v>6422.13</v>
      </c>
      <c r="P209" s="22">
        <v>1266.19</v>
      </c>
      <c r="Q209" s="23">
        <v>999.19</v>
      </c>
      <c r="R209" s="21">
        <v>2331.61</v>
      </c>
      <c r="S209" s="22">
        <v>459.7</v>
      </c>
      <c r="T209" s="23">
        <v>358</v>
      </c>
      <c r="U209" s="21">
        <v>2712.4</v>
      </c>
      <c r="V209" s="22">
        <v>534.78</v>
      </c>
      <c r="W209" s="23">
        <v>439.56</v>
      </c>
      <c r="X209" s="21">
        <v>4932.66</v>
      </c>
      <c r="Y209" s="22">
        <v>972.52</v>
      </c>
      <c r="Z209" s="23">
        <v>789.92</v>
      </c>
      <c r="AA209" s="21">
        <v>3495.88</v>
      </c>
      <c r="AB209" s="22">
        <v>689.25</v>
      </c>
      <c r="AC209" s="23">
        <v>546.87</v>
      </c>
      <c r="AD209" s="21">
        <v>931.54</v>
      </c>
      <c r="AE209" s="22">
        <v>183.66</v>
      </c>
      <c r="AF209" s="23">
        <v>140.76</v>
      </c>
      <c r="AG209" s="21">
        <v>765.7031999999997</v>
      </c>
      <c r="AH209" s="22">
        <v>150.96604291200001</v>
      </c>
      <c r="AI209" s="23">
        <v>112.48706985600002</v>
      </c>
      <c r="AJ209" s="21">
        <v>249.0898</v>
      </c>
      <c r="AK209" s="22">
        <v>49.110544967999999</v>
      </c>
      <c r="AL209" s="23">
        <v>33.526636489000005</v>
      </c>
      <c r="AM209" s="21">
        <v>294.4289</v>
      </c>
      <c r="AN209" s="22">
        <v>58.049601923999994</v>
      </c>
      <c r="AO209" s="23">
        <v>41.436240665999996</v>
      </c>
      <c r="AP209" s="21">
        <v>257.79649999999998</v>
      </c>
      <c r="AQ209" s="22">
        <v>50.827157940000014</v>
      </c>
      <c r="AR209" s="23">
        <v>31.785376262</v>
      </c>
      <c r="AS209" s="21">
        <v>676.50129999999967</v>
      </c>
      <c r="AT209" s="22">
        <v>133.37899630800001</v>
      </c>
      <c r="AU209" s="23">
        <v>99.383868195000005</v>
      </c>
      <c r="AV209" s="21">
        <v>1888.8562999999999</v>
      </c>
      <c r="AW209" s="22">
        <v>372.40690810800004</v>
      </c>
      <c r="AX209" s="23">
        <v>290.01476567999998</v>
      </c>
    </row>
    <row r="210" spans="1:50" x14ac:dyDescent="0.25">
      <c r="A210" s="7">
        <v>203</v>
      </c>
      <c r="B210" s="63" t="s">
        <v>177</v>
      </c>
      <c r="C210" s="164">
        <v>226</v>
      </c>
      <c r="D210" s="91">
        <v>0.13</v>
      </c>
      <c r="E210" s="91" t="s">
        <v>376</v>
      </c>
      <c r="F210" s="74">
        <v>37595</v>
      </c>
      <c r="G210" s="74">
        <v>39479</v>
      </c>
      <c r="H210" s="94" t="s">
        <v>551</v>
      </c>
      <c r="I210" s="70">
        <f t="shared" si="64"/>
        <v>360482.36699999997</v>
      </c>
      <c r="J210" s="18">
        <f t="shared" si="65"/>
        <v>70557.211400710003</v>
      </c>
      <c r="K210" s="19">
        <f t="shared" si="59"/>
        <v>0.19572999364129787</v>
      </c>
      <c r="L210" s="20">
        <f t="shared" si="66"/>
        <v>57375.051357415003</v>
      </c>
      <c r="M210" s="138">
        <v>7055.73</v>
      </c>
      <c r="N210" s="130">
        <f t="shared" si="60"/>
        <v>50319.321357415</v>
      </c>
      <c r="O210" s="21">
        <v>72061.350000000006</v>
      </c>
      <c r="P210" s="22">
        <v>14104.57</v>
      </c>
      <c r="Q210" s="23">
        <v>11225.18</v>
      </c>
      <c r="R210" s="21">
        <v>50168.85</v>
      </c>
      <c r="S210" s="22">
        <v>9819.5499999999993</v>
      </c>
      <c r="T210" s="23">
        <v>7841.82</v>
      </c>
      <c r="U210" s="21">
        <v>78439.05</v>
      </c>
      <c r="V210" s="22">
        <v>15352.88</v>
      </c>
      <c r="W210" s="23">
        <v>12836.34</v>
      </c>
      <c r="X210" s="21">
        <v>77936.25</v>
      </c>
      <c r="Y210" s="22">
        <v>15254.46</v>
      </c>
      <c r="Z210" s="23">
        <v>12601.31</v>
      </c>
      <c r="AA210" s="21">
        <v>45568.61</v>
      </c>
      <c r="AB210" s="22">
        <v>8919.14</v>
      </c>
      <c r="AC210" s="23">
        <v>7238.13</v>
      </c>
      <c r="AD210" s="21">
        <v>8319.0300000000007</v>
      </c>
      <c r="AE210" s="22">
        <v>1628.28</v>
      </c>
      <c r="AF210" s="23">
        <v>1245.52</v>
      </c>
      <c r="AG210" s="21">
        <v>3392.5730000000012</v>
      </c>
      <c r="AH210" s="22">
        <v>664.0283132899998</v>
      </c>
      <c r="AI210" s="23">
        <v>514.79259517000025</v>
      </c>
      <c r="AJ210" s="21">
        <v>570.00099999999986</v>
      </c>
      <c r="AK210" s="22">
        <v>111.56629573000001</v>
      </c>
      <c r="AL210" s="23">
        <v>90.694635014999989</v>
      </c>
      <c r="AM210" s="21">
        <v>0.71899999999999997</v>
      </c>
      <c r="AN210" s="22">
        <v>0.14072987000000001</v>
      </c>
      <c r="AO210" s="23">
        <v>0.10114892</v>
      </c>
      <c r="AP210" s="21">
        <v>161.51900000000001</v>
      </c>
      <c r="AQ210" s="22">
        <v>31.614113870000001</v>
      </c>
      <c r="AR210" s="23">
        <v>23.977940479999997</v>
      </c>
      <c r="AS210" s="21">
        <v>5490.2750000000015</v>
      </c>
      <c r="AT210" s="22">
        <v>1074.6115257500005</v>
      </c>
      <c r="AU210" s="23">
        <v>826.08845497500033</v>
      </c>
      <c r="AV210" s="21">
        <v>18374.14</v>
      </c>
      <c r="AW210" s="22">
        <v>3596.3704222000001</v>
      </c>
      <c r="AX210" s="23">
        <v>2931.0965828550006</v>
      </c>
    </row>
    <row r="211" spans="1:50" x14ac:dyDescent="0.25">
      <c r="A211" s="16">
        <v>204</v>
      </c>
      <c r="B211" s="63" t="s">
        <v>178</v>
      </c>
      <c r="C211" s="164">
        <v>228</v>
      </c>
      <c r="D211" s="91">
        <v>0.48</v>
      </c>
      <c r="E211" s="91" t="s">
        <v>376</v>
      </c>
      <c r="F211" s="74">
        <v>41194</v>
      </c>
      <c r="G211" s="74">
        <v>41194</v>
      </c>
      <c r="H211" s="94" t="s">
        <v>552</v>
      </c>
      <c r="I211" s="70">
        <f t="shared" si="64"/>
        <v>1340716.3600000006</v>
      </c>
      <c r="J211" s="18">
        <f t="shared" si="65"/>
        <v>231501.48836400005</v>
      </c>
      <c r="K211" s="19">
        <f t="shared" si="59"/>
        <v>0.17266999588488646</v>
      </c>
      <c r="L211" s="20">
        <f t="shared" si="66"/>
        <v>181212.62580920002</v>
      </c>
      <c r="M211" s="138">
        <v>23150.14</v>
      </c>
      <c r="N211" s="130">
        <f t="shared" si="60"/>
        <v>158062.48580920004</v>
      </c>
      <c r="O211" s="21">
        <v>194421.64</v>
      </c>
      <c r="P211" s="22">
        <v>33570.78</v>
      </c>
      <c r="Q211" s="23">
        <v>25916.87</v>
      </c>
      <c r="R211" s="21">
        <v>147110.68</v>
      </c>
      <c r="S211" s="22">
        <v>25401.599999999999</v>
      </c>
      <c r="T211" s="23">
        <v>19613.669999999998</v>
      </c>
      <c r="U211" s="21">
        <v>255882.08</v>
      </c>
      <c r="V211" s="22">
        <v>44183.16</v>
      </c>
      <c r="W211" s="23">
        <v>35977.839999999997</v>
      </c>
      <c r="X211" s="21">
        <v>254471.2</v>
      </c>
      <c r="Y211" s="22">
        <v>43939.54</v>
      </c>
      <c r="Z211" s="23">
        <v>35156.69</v>
      </c>
      <c r="AA211" s="21">
        <v>148313.76</v>
      </c>
      <c r="AB211" s="22">
        <v>25609.34</v>
      </c>
      <c r="AC211" s="23">
        <v>20141.650000000001</v>
      </c>
      <c r="AD211" s="21">
        <v>41567.800000000003</v>
      </c>
      <c r="AE211" s="22">
        <v>7177.51</v>
      </c>
      <c r="AF211" s="23">
        <v>5386.73</v>
      </c>
      <c r="AG211" s="21">
        <v>41606.760000000148</v>
      </c>
      <c r="AH211" s="22">
        <v>7184.2392492000017</v>
      </c>
      <c r="AI211" s="23">
        <v>5374.5127031999991</v>
      </c>
      <c r="AJ211" s="21">
        <v>30664.520000000022</v>
      </c>
      <c r="AK211" s="22">
        <v>5294.8426683999996</v>
      </c>
      <c r="AL211" s="23">
        <v>3904.4554516000012</v>
      </c>
      <c r="AM211" s="21">
        <v>20104.920000000006</v>
      </c>
      <c r="AN211" s="22">
        <v>3471.5165364000009</v>
      </c>
      <c r="AO211" s="23">
        <v>2592.8770528</v>
      </c>
      <c r="AP211" s="21">
        <v>17353.199999999964</v>
      </c>
      <c r="AQ211" s="22">
        <v>2996.3770440000026</v>
      </c>
      <c r="AR211" s="23">
        <v>2033.2135863999986</v>
      </c>
      <c r="AS211" s="21">
        <v>57352.640000000072</v>
      </c>
      <c r="AT211" s="22">
        <v>9903.0803487999892</v>
      </c>
      <c r="AU211" s="23">
        <v>7259.0847884000032</v>
      </c>
      <c r="AV211" s="21">
        <v>131867.16000000009</v>
      </c>
      <c r="AW211" s="22">
        <v>22769.502517200002</v>
      </c>
      <c r="AX211" s="23">
        <v>17855.032226800024</v>
      </c>
    </row>
    <row r="212" spans="1:50" x14ac:dyDescent="0.25">
      <c r="A212" s="7">
        <v>205</v>
      </c>
      <c r="B212" s="63" t="s">
        <v>179</v>
      </c>
      <c r="C212" s="164">
        <v>229</v>
      </c>
      <c r="D212" s="91">
        <v>0.1</v>
      </c>
      <c r="E212" s="91" t="s">
        <v>376</v>
      </c>
      <c r="F212" s="74">
        <v>37222</v>
      </c>
      <c r="G212" s="74">
        <v>40391</v>
      </c>
      <c r="H212" s="94" t="s">
        <v>553</v>
      </c>
      <c r="I212" s="70">
        <f t="shared" si="64"/>
        <v>147346.22499999998</v>
      </c>
      <c r="J212" s="18">
        <f t="shared" si="65"/>
        <v>28840.070490350008</v>
      </c>
      <c r="K212" s="19">
        <f t="shared" si="59"/>
        <v>0.19572995840477089</v>
      </c>
      <c r="L212" s="20">
        <f t="shared" si="66"/>
        <v>23263.475328250002</v>
      </c>
      <c r="M212" s="138">
        <v>2884.0200000000004</v>
      </c>
      <c r="N212" s="130">
        <f t="shared" si="60"/>
        <v>20379.455328250002</v>
      </c>
      <c r="O212" s="21">
        <v>36420.46</v>
      </c>
      <c r="P212" s="22">
        <v>7128.58</v>
      </c>
      <c r="Q212" s="23">
        <v>5688.61</v>
      </c>
      <c r="R212" s="21">
        <v>12662.9</v>
      </c>
      <c r="S212" s="22">
        <v>2478.5100000000002</v>
      </c>
      <c r="T212" s="23">
        <v>1975.43</v>
      </c>
      <c r="U212" s="21">
        <v>19565.89</v>
      </c>
      <c r="V212" s="22">
        <v>3829.63</v>
      </c>
      <c r="W212" s="23">
        <v>3201.33</v>
      </c>
      <c r="X212" s="21">
        <v>30817.63</v>
      </c>
      <c r="Y212" s="22">
        <v>6031.93</v>
      </c>
      <c r="Z212" s="23">
        <v>4936.42</v>
      </c>
      <c r="AA212" s="21">
        <v>14599.04</v>
      </c>
      <c r="AB212" s="22">
        <v>2857.47</v>
      </c>
      <c r="AC212" s="23">
        <v>2331.35</v>
      </c>
      <c r="AD212" s="21">
        <v>3105.01</v>
      </c>
      <c r="AE212" s="22">
        <v>607.74</v>
      </c>
      <c r="AF212" s="23">
        <v>467.83</v>
      </c>
      <c r="AG212" s="21">
        <v>2636.5850000000009</v>
      </c>
      <c r="AH212" s="22">
        <v>516.0587820500001</v>
      </c>
      <c r="AI212" s="23">
        <v>382.05175280000003</v>
      </c>
      <c r="AJ212" s="21">
        <v>1812.2499999999995</v>
      </c>
      <c r="AK212" s="22">
        <v>354.71169250000003</v>
      </c>
      <c r="AL212" s="23">
        <v>276.71947969999997</v>
      </c>
      <c r="AM212" s="21">
        <v>1959.0749999999994</v>
      </c>
      <c r="AN212" s="22">
        <v>383.44974974999985</v>
      </c>
      <c r="AO212" s="23">
        <v>297.59505479999996</v>
      </c>
      <c r="AP212" s="21">
        <v>1155.9249999999995</v>
      </c>
      <c r="AQ212" s="22">
        <v>226.24920025</v>
      </c>
      <c r="AR212" s="23">
        <v>151.22655955000005</v>
      </c>
      <c r="AS212" s="21">
        <v>3784.0250000000001</v>
      </c>
      <c r="AT212" s="22">
        <v>740.64721324999982</v>
      </c>
      <c r="AU212" s="23">
        <v>573.1605877500001</v>
      </c>
      <c r="AV212" s="21">
        <v>18827.434999999983</v>
      </c>
      <c r="AW212" s="22">
        <v>3685.0938525500032</v>
      </c>
      <c r="AX212" s="23">
        <v>2981.751893650001</v>
      </c>
    </row>
    <row r="213" spans="1:50" x14ac:dyDescent="0.25">
      <c r="A213" s="7">
        <v>206</v>
      </c>
      <c r="B213" s="63" t="s">
        <v>180</v>
      </c>
      <c r="C213" s="164">
        <v>231</v>
      </c>
      <c r="D213" s="91">
        <v>0.5</v>
      </c>
      <c r="E213" s="91" t="s">
        <v>376</v>
      </c>
      <c r="F213" s="74">
        <v>37614</v>
      </c>
      <c r="G213" s="74">
        <v>39569</v>
      </c>
      <c r="H213" s="94" t="s">
        <v>554</v>
      </c>
      <c r="I213" s="70">
        <f t="shared" si="64"/>
        <v>1586798.99286864</v>
      </c>
      <c r="J213" s="18">
        <f t="shared" si="65"/>
        <v>273992.59015802812</v>
      </c>
      <c r="K213" s="19">
        <f t="shared" si="59"/>
        <v>0.17267000507903024</v>
      </c>
      <c r="L213" s="20">
        <f t="shared" si="66"/>
        <v>213812.04935352644</v>
      </c>
      <c r="M213" s="138">
        <v>27399.259999999995</v>
      </c>
      <c r="N213" s="130">
        <f t="shared" si="60"/>
        <v>186412.78935352643</v>
      </c>
      <c r="O213" s="21">
        <v>285504.65999999997</v>
      </c>
      <c r="P213" s="22">
        <v>49298.09</v>
      </c>
      <c r="Q213" s="23">
        <v>37904.99</v>
      </c>
      <c r="R213" s="21">
        <v>199606.16</v>
      </c>
      <c r="S213" s="22">
        <v>34466</v>
      </c>
      <c r="T213" s="23">
        <v>26600.45</v>
      </c>
      <c r="U213" s="21">
        <v>269370.09000000003</v>
      </c>
      <c r="V213" s="22">
        <v>46512.13</v>
      </c>
      <c r="W213" s="23">
        <v>37838.51</v>
      </c>
      <c r="X213" s="21">
        <v>276706.46999999997</v>
      </c>
      <c r="Y213" s="22">
        <v>47778.91</v>
      </c>
      <c r="Z213" s="23">
        <v>38262.78</v>
      </c>
      <c r="AA213" s="21">
        <v>185626.57</v>
      </c>
      <c r="AB213" s="22">
        <v>32052.14</v>
      </c>
      <c r="AC213" s="23">
        <v>25225.84</v>
      </c>
      <c r="AD213" s="21">
        <v>65044.23</v>
      </c>
      <c r="AE213" s="22">
        <v>11231.19</v>
      </c>
      <c r="AF213" s="23">
        <v>8401.1299999999992</v>
      </c>
      <c r="AG213" s="21">
        <v>46040.760236159964</v>
      </c>
      <c r="AH213" s="22">
        <v>7949.8580699777485</v>
      </c>
      <c r="AI213" s="23">
        <v>5957.4427588801</v>
      </c>
      <c r="AJ213" s="21">
        <v>35371.570173120017</v>
      </c>
      <c r="AK213" s="22">
        <v>6107.609021792633</v>
      </c>
      <c r="AL213" s="23">
        <v>4465.2409658967426</v>
      </c>
      <c r="AM213" s="21">
        <v>28721.312683199994</v>
      </c>
      <c r="AN213" s="22">
        <v>4959.3090610081454</v>
      </c>
      <c r="AO213" s="23">
        <v>3698.4295954189233</v>
      </c>
      <c r="AP213" s="21">
        <v>27446.90625935997</v>
      </c>
      <c r="AQ213" s="22">
        <v>4739.2573038036853</v>
      </c>
      <c r="AR213" s="23">
        <v>3186.7514142215896</v>
      </c>
      <c r="AS213" s="21">
        <v>45791.730051840022</v>
      </c>
      <c r="AT213" s="22">
        <v>7906.8580280512206</v>
      </c>
      <c r="AU213" s="23">
        <v>5791.9546215078444</v>
      </c>
      <c r="AV213" s="21">
        <v>121568.53346496001</v>
      </c>
      <c r="AW213" s="22">
        <v>20991.238673394641</v>
      </c>
      <c r="AX213" s="23">
        <v>16478.529997601247</v>
      </c>
    </row>
    <row r="214" spans="1:50" x14ac:dyDescent="0.25">
      <c r="A214" s="7">
        <v>207</v>
      </c>
      <c r="B214" s="63" t="s">
        <v>181</v>
      </c>
      <c r="C214" s="164">
        <v>232</v>
      </c>
      <c r="D214" s="91">
        <v>0.35</v>
      </c>
      <c r="E214" s="91" t="s">
        <v>376</v>
      </c>
      <c r="F214" s="74">
        <v>37498</v>
      </c>
      <c r="G214" s="74">
        <v>39569</v>
      </c>
      <c r="H214" s="94" t="s">
        <v>555</v>
      </c>
      <c r="I214" s="70">
        <f t="shared" si="64"/>
        <v>900453.89016352012</v>
      </c>
      <c r="J214" s="18">
        <f t="shared" si="65"/>
        <v>161928.62568060582</v>
      </c>
      <c r="K214" s="19">
        <f t="shared" ref="K214:K279" si="67">J214/I214</f>
        <v>0.17983000290131457</v>
      </c>
      <c r="L214" s="20">
        <f t="shared" si="66"/>
        <v>127942.60632869434</v>
      </c>
      <c r="M214" s="138">
        <v>16192.849999999999</v>
      </c>
      <c r="N214" s="130">
        <f t="shared" si="60"/>
        <v>111749.75632869435</v>
      </c>
      <c r="O214" s="21">
        <v>169314.47</v>
      </c>
      <c r="P214" s="22">
        <v>30447.82</v>
      </c>
      <c r="Q214" s="23">
        <v>23719.919999999998</v>
      </c>
      <c r="R214" s="21">
        <v>104629.74</v>
      </c>
      <c r="S214" s="22">
        <v>18815.57</v>
      </c>
      <c r="T214" s="23">
        <v>14670.6</v>
      </c>
      <c r="U214" s="21">
        <v>164023.43</v>
      </c>
      <c r="V214" s="22">
        <v>29496.33</v>
      </c>
      <c r="W214" s="23">
        <v>24217.43</v>
      </c>
      <c r="X214" s="21">
        <v>154911.51</v>
      </c>
      <c r="Y214" s="22">
        <v>27857.74</v>
      </c>
      <c r="Z214" s="23">
        <v>22537.45</v>
      </c>
      <c r="AA214" s="21">
        <v>97943.71</v>
      </c>
      <c r="AB214" s="22">
        <v>17613.22</v>
      </c>
      <c r="AC214" s="23">
        <v>14009.91</v>
      </c>
      <c r="AD214" s="21">
        <v>31398.39</v>
      </c>
      <c r="AE214" s="22">
        <v>5646.37</v>
      </c>
      <c r="AF214" s="23">
        <v>4271.37</v>
      </c>
      <c r="AG214" s="21">
        <v>24646.089269759974</v>
      </c>
      <c r="AH214" s="22">
        <v>4432.1062333809505</v>
      </c>
      <c r="AI214" s="23">
        <v>3330.3480745459756</v>
      </c>
      <c r="AJ214" s="21">
        <v>18714.272022079997</v>
      </c>
      <c r="AK214" s="22">
        <v>3365.3875377306467</v>
      </c>
      <c r="AL214" s="23">
        <v>2505.4250355677746</v>
      </c>
      <c r="AM214" s="21">
        <v>12747.179093120018</v>
      </c>
      <c r="AN214" s="22">
        <v>2292.3252163157726</v>
      </c>
      <c r="AO214" s="23">
        <v>1727.0002907936009</v>
      </c>
      <c r="AP214" s="21">
        <v>12753.745371520004</v>
      </c>
      <c r="AQ214" s="22">
        <v>2293.5060301604408</v>
      </c>
      <c r="AR214" s="23">
        <v>1568.5742739290934</v>
      </c>
      <c r="AS214" s="21">
        <v>26327.824700479974</v>
      </c>
      <c r="AT214" s="22">
        <v>4734.5327158873179</v>
      </c>
      <c r="AU214" s="23">
        <v>3512.9303368456958</v>
      </c>
      <c r="AV214" s="21">
        <v>83043.529706560046</v>
      </c>
      <c r="AW214" s="22">
        <v>14933.71794713067</v>
      </c>
      <c r="AX214" s="23">
        <v>11871.648317012208</v>
      </c>
    </row>
    <row r="215" spans="1:50" x14ac:dyDescent="0.25">
      <c r="A215" s="16">
        <v>208</v>
      </c>
      <c r="B215" s="63" t="s">
        <v>182</v>
      </c>
      <c r="C215" s="164">
        <v>236</v>
      </c>
      <c r="D215" s="91">
        <v>0.315</v>
      </c>
      <c r="E215" s="91" t="s">
        <v>376</v>
      </c>
      <c r="F215" s="74">
        <v>36875</v>
      </c>
      <c r="G215" s="74">
        <v>39569</v>
      </c>
      <c r="H215" s="94" t="s">
        <v>555</v>
      </c>
      <c r="I215" s="70">
        <f t="shared" si="64"/>
        <v>996339.0875554001</v>
      </c>
      <c r="J215" s="18">
        <f t="shared" si="65"/>
        <v>179171.65185938761</v>
      </c>
      <c r="K215" s="19">
        <f t="shared" si="67"/>
        <v>0.17982999372131428</v>
      </c>
      <c r="L215" s="20">
        <f t="shared" si="66"/>
        <v>141538.89878951499</v>
      </c>
      <c r="M215" s="138">
        <v>17917.169999999998</v>
      </c>
      <c r="N215" s="130">
        <f t="shared" si="60"/>
        <v>123621.72878951499</v>
      </c>
      <c r="O215" s="21">
        <v>185400.74</v>
      </c>
      <c r="P215" s="22">
        <v>33340.620000000003</v>
      </c>
      <c r="Q215" s="23">
        <v>25976.28</v>
      </c>
      <c r="R215" s="21">
        <v>111441.91</v>
      </c>
      <c r="S215" s="22">
        <v>20040.599999999999</v>
      </c>
      <c r="T215" s="23">
        <v>15639.52</v>
      </c>
      <c r="U215" s="21">
        <v>191270</v>
      </c>
      <c r="V215" s="22">
        <v>34396.080000000002</v>
      </c>
      <c r="W215" s="23">
        <v>28232.880000000001</v>
      </c>
      <c r="X215" s="21">
        <v>182665.54</v>
      </c>
      <c r="Y215" s="22">
        <v>32848.74</v>
      </c>
      <c r="Z215" s="23">
        <v>26590.37</v>
      </c>
      <c r="AA215" s="21">
        <v>104776.9</v>
      </c>
      <c r="AB215" s="22">
        <v>18842.03</v>
      </c>
      <c r="AC215" s="23">
        <v>14949.74</v>
      </c>
      <c r="AD215" s="21">
        <v>33538.699999999997</v>
      </c>
      <c r="AE215" s="22">
        <v>6031.26</v>
      </c>
      <c r="AF215" s="23">
        <v>4557.2</v>
      </c>
      <c r="AG215" s="21">
        <v>25426.685775600021</v>
      </c>
      <c r="AH215" s="22">
        <v>4572.4809030261458</v>
      </c>
      <c r="AI215" s="23">
        <v>3432.6868113134242</v>
      </c>
      <c r="AJ215" s="21">
        <v>21943.769284200003</v>
      </c>
      <c r="AK215" s="22">
        <v>3946.1480303776848</v>
      </c>
      <c r="AL215" s="23">
        <v>2933.2240314460978</v>
      </c>
      <c r="AM215" s="21">
        <v>17629.376453600024</v>
      </c>
      <c r="AN215" s="22">
        <v>3170.2907676508858</v>
      </c>
      <c r="AO215" s="23">
        <v>2390.2531913836456</v>
      </c>
      <c r="AP215" s="21">
        <v>17150.61707080001</v>
      </c>
      <c r="AQ215" s="22">
        <v>3084.1954678419647</v>
      </c>
      <c r="AR215" s="23">
        <v>2114.6014807878205</v>
      </c>
      <c r="AS215" s="21">
        <v>28689.324494199998</v>
      </c>
      <c r="AT215" s="22">
        <v>5159.2012237919816</v>
      </c>
      <c r="AU215" s="23">
        <v>3832.9075476465655</v>
      </c>
      <c r="AV215" s="21">
        <v>76405.524476999999</v>
      </c>
      <c r="AW215" s="22">
        <v>13740.005466698925</v>
      </c>
      <c r="AX215" s="23">
        <v>10889.235726937441</v>
      </c>
    </row>
    <row r="216" spans="1:50" x14ac:dyDescent="0.25">
      <c r="A216" s="7">
        <v>209</v>
      </c>
      <c r="B216" s="63" t="s">
        <v>183</v>
      </c>
      <c r="C216" s="164">
        <v>237</v>
      </c>
      <c r="D216" s="91">
        <v>0.15</v>
      </c>
      <c r="E216" s="91" t="s">
        <v>376</v>
      </c>
      <c r="F216" s="74">
        <v>36130</v>
      </c>
      <c r="G216" s="74">
        <v>40483</v>
      </c>
      <c r="H216" s="94" t="s">
        <v>556</v>
      </c>
      <c r="I216" s="70">
        <f t="shared" si="64"/>
        <v>245654.28799999991</v>
      </c>
      <c r="J216" s="18">
        <f t="shared" si="65"/>
        <v>48081.914154940001</v>
      </c>
      <c r="K216" s="19">
        <f t="shared" si="67"/>
        <v>0.19573000148460676</v>
      </c>
      <c r="L216" s="20">
        <f t="shared" si="66"/>
        <v>39126.390555010003</v>
      </c>
      <c r="M216" s="138">
        <v>4808.2099999999991</v>
      </c>
      <c r="N216" s="130">
        <f t="shared" si="60"/>
        <v>34318.180555010003</v>
      </c>
      <c r="O216" s="21">
        <v>46544.02</v>
      </c>
      <c r="P216" s="22">
        <v>9110.06</v>
      </c>
      <c r="Q216" s="23">
        <v>7284.86</v>
      </c>
      <c r="R216" s="21">
        <v>28448.93</v>
      </c>
      <c r="S216" s="22">
        <v>5568.31</v>
      </c>
      <c r="T216" s="23">
        <v>4451.45</v>
      </c>
      <c r="U216" s="21">
        <v>56480.59</v>
      </c>
      <c r="V216" s="22">
        <v>11054.95</v>
      </c>
      <c r="W216" s="23">
        <v>9217.93</v>
      </c>
      <c r="X216" s="21">
        <v>55492.55</v>
      </c>
      <c r="Y216" s="22">
        <v>10861.56</v>
      </c>
      <c r="Z216" s="23">
        <v>8966.2199999999993</v>
      </c>
      <c r="AA216" s="21">
        <v>20840.52</v>
      </c>
      <c r="AB216" s="22">
        <v>4079.11</v>
      </c>
      <c r="AC216" s="23">
        <v>3303.57</v>
      </c>
      <c r="AD216" s="21">
        <v>3482</v>
      </c>
      <c r="AE216" s="22">
        <v>681.53</v>
      </c>
      <c r="AF216" s="23">
        <v>528.83000000000004</v>
      </c>
      <c r="AG216" s="21">
        <v>3880.6931999999979</v>
      </c>
      <c r="AH216" s="22">
        <v>759.56808003599997</v>
      </c>
      <c r="AI216" s="23">
        <v>590.50855111200019</v>
      </c>
      <c r="AJ216" s="21">
        <v>1127.3490000000002</v>
      </c>
      <c r="AK216" s="22">
        <v>220.65601976999986</v>
      </c>
      <c r="AL216" s="23">
        <v>171.881611644</v>
      </c>
      <c r="AM216" s="21">
        <v>3515.0639999999967</v>
      </c>
      <c r="AN216" s="22">
        <v>688.00347672000021</v>
      </c>
      <c r="AO216" s="23">
        <v>531.79599960599978</v>
      </c>
      <c r="AP216" s="21">
        <v>1086.2130000000006</v>
      </c>
      <c r="AQ216" s="22">
        <v>212.60447049000001</v>
      </c>
      <c r="AR216" s="23">
        <v>153.63182297400004</v>
      </c>
      <c r="AS216" s="21">
        <v>4135.2510000000002</v>
      </c>
      <c r="AT216" s="22">
        <v>809.39267823000068</v>
      </c>
      <c r="AU216" s="23">
        <v>616.86040134000018</v>
      </c>
      <c r="AV216" s="21">
        <v>20621.107800000009</v>
      </c>
      <c r="AW216" s="22">
        <v>4036.1694296940018</v>
      </c>
      <c r="AX216" s="23">
        <v>3308.8521683339991</v>
      </c>
    </row>
    <row r="217" spans="1:50" x14ac:dyDescent="0.25">
      <c r="A217" s="7">
        <v>210</v>
      </c>
      <c r="B217" s="63" t="s">
        <v>184</v>
      </c>
      <c r="C217" s="164">
        <v>363</v>
      </c>
      <c r="D217" s="91">
        <v>4.4999999999999998E-2</v>
      </c>
      <c r="E217" s="91" t="s">
        <v>376</v>
      </c>
      <c r="F217" s="74">
        <v>37428</v>
      </c>
      <c r="G217" s="74">
        <v>40674</v>
      </c>
      <c r="H217" s="94" t="s">
        <v>557</v>
      </c>
      <c r="I217" s="70">
        <f t="shared" si="64"/>
        <v>105177.144</v>
      </c>
      <c r="J217" s="18">
        <f t="shared" si="65"/>
        <v>20736.737508240003</v>
      </c>
      <c r="K217" s="19">
        <f t="shared" si="67"/>
        <v>0.19716011216505369</v>
      </c>
      <c r="L217" s="20">
        <f t="shared" si="66"/>
        <v>16857.02971862</v>
      </c>
      <c r="M217" s="138">
        <v>2073.6800000000003</v>
      </c>
      <c r="N217" s="130">
        <f t="shared" si="60"/>
        <v>14783.34971862</v>
      </c>
      <c r="O217" s="21">
        <v>20009.62</v>
      </c>
      <c r="P217" s="22">
        <v>3945.1</v>
      </c>
      <c r="Q217" s="23">
        <v>3145.19</v>
      </c>
      <c r="R217" s="21">
        <v>14750.66</v>
      </c>
      <c r="S217" s="22">
        <v>2908.24</v>
      </c>
      <c r="T217" s="23">
        <v>2328.1999999999998</v>
      </c>
      <c r="U217" s="21">
        <v>21531.75</v>
      </c>
      <c r="V217" s="22">
        <v>4245.2</v>
      </c>
      <c r="W217" s="23">
        <v>3551.59</v>
      </c>
      <c r="X217" s="21">
        <v>20496.38</v>
      </c>
      <c r="Y217" s="22">
        <v>4041.07</v>
      </c>
      <c r="Z217" s="23">
        <v>3335.22</v>
      </c>
      <c r="AA217" s="21">
        <v>16866.900000000001</v>
      </c>
      <c r="AB217" s="22">
        <v>3325.48</v>
      </c>
      <c r="AC217" s="23">
        <v>2708.9</v>
      </c>
      <c r="AD217" s="21">
        <v>2361.52</v>
      </c>
      <c r="AE217" s="22">
        <v>465.6</v>
      </c>
      <c r="AF217" s="23">
        <v>354.73</v>
      </c>
      <c r="AG217" s="21">
        <v>1026.3669999999993</v>
      </c>
      <c r="AH217" s="22">
        <v>202.35851771999995</v>
      </c>
      <c r="AI217" s="23">
        <v>160.74241311999995</v>
      </c>
      <c r="AJ217" s="21">
        <v>0</v>
      </c>
      <c r="AK217" s="22">
        <v>0</v>
      </c>
      <c r="AL217" s="23">
        <v>0</v>
      </c>
      <c r="AM217" s="21">
        <v>0</v>
      </c>
      <c r="AN217" s="22">
        <v>0</v>
      </c>
      <c r="AO217" s="23">
        <v>0</v>
      </c>
      <c r="AP217" s="21">
        <v>198.71300000000002</v>
      </c>
      <c r="AQ217" s="22">
        <v>39.17825508</v>
      </c>
      <c r="AR217" s="23">
        <v>27.74396243</v>
      </c>
      <c r="AS217" s="21">
        <v>2139.7270000000008</v>
      </c>
      <c r="AT217" s="22">
        <v>421.86857531999999</v>
      </c>
      <c r="AU217" s="23">
        <v>319.50043525000007</v>
      </c>
      <c r="AV217" s="21">
        <v>5795.5070000000005</v>
      </c>
      <c r="AW217" s="22">
        <v>1142.6421601200002</v>
      </c>
      <c r="AX217" s="23">
        <v>925.2129078200004</v>
      </c>
    </row>
    <row r="218" spans="1:50" x14ac:dyDescent="0.25">
      <c r="A218" s="7">
        <v>211</v>
      </c>
      <c r="B218" s="63" t="s">
        <v>185</v>
      </c>
      <c r="C218" s="164">
        <v>242</v>
      </c>
      <c r="D218" s="91">
        <v>0.05</v>
      </c>
      <c r="E218" s="91" t="s">
        <v>376</v>
      </c>
      <c r="F218" s="74">
        <v>35187</v>
      </c>
      <c r="G218" s="74">
        <v>40672</v>
      </c>
      <c r="H218" s="94" t="s">
        <v>558</v>
      </c>
      <c r="I218" s="70">
        <f t="shared" si="64"/>
        <v>29970.799999999999</v>
      </c>
      <c r="J218" s="18">
        <f t="shared" si="65"/>
        <v>5909.0497000000005</v>
      </c>
      <c r="K218" s="19">
        <f t="shared" si="67"/>
        <v>0.19716022595326119</v>
      </c>
      <c r="L218" s="20">
        <f t="shared" si="66"/>
        <v>4723.0629386599994</v>
      </c>
      <c r="M218" s="138">
        <v>590.91999999999996</v>
      </c>
      <c r="N218" s="130">
        <f t="shared" si="60"/>
        <v>4132.1429386599993</v>
      </c>
      <c r="O218" s="21">
        <v>10526.92</v>
      </c>
      <c r="P218" s="22">
        <v>2075.4899999999998</v>
      </c>
      <c r="Q218" s="23">
        <v>1638.1</v>
      </c>
      <c r="R218" s="21">
        <v>3895.56</v>
      </c>
      <c r="S218" s="22">
        <v>768.05</v>
      </c>
      <c r="T218" s="23">
        <v>604.16</v>
      </c>
      <c r="U218" s="21">
        <v>3631.63</v>
      </c>
      <c r="V218" s="22">
        <v>716.01</v>
      </c>
      <c r="W218" s="23">
        <v>583.12</v>
      </c>
      <c r="X218" s="21">
        <v>6535.55</v>
      </c>
      <c r="Y218" s="22">
        <v>1288.55</v>
      </c>
      <c r="Z218" s="23">
        <v>1041.58</v>
      </c>
      <c r="AA218" s="21">
        <v>4148.6400000000003</v>
      </c>
      <c r="AB218" s="22">
        <v>817.95</v>
      </c>
      <c r="AC218" s="23">
        <v>660.37</v>
      </c>
      <c r="AD218" s="21">
        <v>0</v>
      </c>
      <c r="AE218" s="22">
        <v>0</v>
      </c>
      <c r="AF218" s="23">
        <v>0</v>
      </c>
      <c r="AG218" s="21">
        <v>4.0000000000000001E-3</v>
      </c>
      <c r="AH218" s="22">
        <v>7.8863999999999996E-4</v>
      </c>
      <c r="AI218" s="23">
        <v>5.5404E-4</v>
      </c>
      <c r="AJ218" s="21">
        <v>0</v>
      </c>
      <c r="AK218" s="22">
        <v>0</v>
      </c>
      <c r="AL218" s="23">
        <v>0</v>
      </c>
      <c r="AM218" s="21">
        <v>0</v>
      </c>
      <c r="AN218" s="22">
        <v>0</v>
      </c>
      <c r="AO218" s="23">
        <v>0</v>
      </c>
      <c r="AP218" s="21">
        <v>0</v>
      </c>
      <c r="AQ218" s="22">
        <v>0</v>
      </c>
      <c r="AR218" s="23">
        <v>0</v>
      </c>
      <c r="AS218" s="21">
        <v>0</v>
      </c>
      <c r="AT218" s="22">
        <v>0</v>
      </c>
      <c r="AU218" s="23">
        <v>0</v>
      </c>
      <c r="AV218" s="21">
        <v>1232.4960000000001</v>
      </c>
      <c r="AW218" s="22">
        <v>242.99891136000002</v>
      </c>
      <c r="AX218" s="23">
        <v>195.73238462</v>
      </c>
    </row>
    <row r="219" spans="1:50" x14ac:dyDescent="0.25">
      <c r="A219" s="16">
        <v>212</v>
      </c>
      <c r="B219" s="63" t="s">
        <v>186</v>
      </c>
      <c r="C219" s="164">
        <v>249</v>
      </c>
      <c r="D219" s="91">
        <v>0.05</v>
      </c>
      <c r="E219" s="91" t="s">
        <v>376</v>
      </c>
      <c r="F219" s="74">
        <v>37603</v>
      </c>
      <c r="G219" s="74">
        <v>39448</v>
      </c>
      <c r="H219" s="94" t="s">
        <v>559</v>
      </c>
      <c r="I219" s="70">
        <f t="shared" si="64"/>
        <v>137293.35089999999</v>
      </c>
      <c r="J219" s="18">
        <f t="shared" si="65"/>
        <v>27068.761504644004</v>
      </c>
      <c r="K219" s="19">
        <f t="shared" si="67"/>
        <v>0.19716003234825269</v>
      </c>
      <c r="L219" s="20">
        <f t="shared" si="66"/>
        <v>21566.542508522994</v>
      </c>
      <c r="M219" s="138">
        <v>2706.8899999999994</v>
      </c>
      <c r="N219" s="130">
        <f t="shared" si="60"/>
        <v>18859.652508522995</v>
      </c>
      <c r="O219" s="21">
        <v>21779.34</v>
      </c>
      <c r="P219" s="22">
        <v>4294.01</v>
      </c>
      <c r="Q219" s="23">
        <v>3417.17</v>
      </c>
      <c r="R219" s="21">
        <v>12793.51</v>
      </c>
      <c r="S219" s="22">
        <v>2522.37</v>
      </c>
      <c r="T219" s="23">
        <v>2018.47</v>
      </c>
      <c r="U219" s="21">
        <v>14515.18</v>
      </c>
      <c r="V219" s="22">
        <v>2861.81</v>
      </c>
      <c r="W219" s="23">
        <v>2391.4</v>
      </c>
      <c r="X219" s="21">
        <v>17764.689999999999</v>
      </c>
      <c r="Y219" s="22">
        <v>3502.49</v>
      </c>
      <c r="Z219" s="23">
        <v>2878.87</v>
      </c>
      <c r="AA219" s="21">
        <v>15636.22</v>
      </c>
      <c r="AB219" s="22">
        <v>3082.84</v>
      </c>
      <c r="AC219" s="23">
        <v>2503.5</v>
      </c>
      <c r="AD219" s="21">
        <v>9806.99</v>
      </c>
      <c r="AE219" s="22">
        <v>1933.55</v>
      </c>
      <c r="AF219" s="23">
        <v>1518.82</v>
      </c>
      <c r="AG219" s="21">
        <v>8838.0983999999953</v>
      </c>
      <c r="AH219" s="22">
        <v>1742.519480544001</v>
      </c>
      <c r="AI219" s="23">
        <v>1358.5900570080016</v>
      </c>
      <c r="AJ219" s="21">
        <v>6440.9525999999905</v>
      </c>
      <c r="AK219" s="22">
        <v>1269.8982146160004</v>
      </c>
      <c r="AL219" s="23">
        <v>965.49306634499999</v>
      </c>
      <c r="AM219" s="21">
        <v>6219.0572999999995</v>
      </c>
      <c r="AN219" s="22">
        <v>1226.1493372680004</v>
      </c>
      <c r="AO219" s="23">
        <v>948.60784795499876</v>
      </c>
      <c r="AP219" s="21">
        <v>5803.2548999999935</v>
      </c>
      <c r="AQ219" s="22">
        <v>1144.1697360840003</v>
      </c>
      <c r="AR219" s="23">
        <v>810.72950127899981</v>
      </c>
      <c r="AS219" s="21">
        <v>7721.5067999999937</v>
      </c>
      <c r="AT219" s="22">
        <v>1522.3722806880007</v>
      </c>
      <c r="AU219" s="23">
        <v>1167.7215025199996</v>
      </c>
      <c r="AV219" s="21">
        <v>9974.550900000002</v>
      </c>
      <c r="AW219" s="22">
        <v>1966.5824554440021</v>
      </c>
      <c r="AX219" s="23">
        <v>1587.170533415999</v>
      </c>
    </row>
    <row r="220" spans="1:50" x14ac:dyDescent="0.25">
      <c r="A220" s="7">
        <v>213</v>
      </c>
      <c r="B220" s="63" t="s">
        <v>187</v>
      </c>
      <c r="C220" s="164">
        <v>28</v>
      </c>
      <c r="D220" s="91">
        <v>0.03</v>
      </c>
      <c r="E220" s="91" t="s">
        <v>376</v>
      </c>
      <c r="F220" s="74">
        <v>37298</v>
      </c>
      <c r="G220" s="74">
        <v>40179</v>
      </c>
      <c r="H220" s="94" t="s">
        <v>560</v>
      </c>
      <c r="I220" s="70">
        <f t="shared" si="64"/>
        <v>28950.828800000003</v>
      </c>
      <c r="J220" s="18">
        <f t="shared" si="65"/>
        <v>5707.9443514079985</v>
      </c>
      <c r="K220" s="19">
        <f t="shared" si="67"/>
        <v>0.19715996356580984</v>
      </c>
      <c r="L220" s="20">
        <f t="shared" si="66"/>
        <v>4576.3703467160003</v>
      </c>
      <c r="M220" s="138">
        <v>570.81999999999994</v>
      </c>
      <c r="N220" s="130">
        <f t="shared" si="60"/>
        <v>4005.5503467160006</v>
      </c>
      <c r="O220" s="21">
        <v>6551.91</v>
      </c>
      <c r="P220" s="22">
        <v>1291.77</v>
      </c>
      <c r="Q220" s="23">
        <v>1028.21</v>
      </c>
      <c r="R220" s="21">
        <v>3117.68</v>
      </c>
      <c r="S220" s="22">
        <v>614.67999999999995</v>
      </c>
      <c r="T220" s="23">
        <v>497.56</v>
      </c>
      <c r="U220" s="21">
        <v>4028.03</v>
      </c>
      <c r="V220" s="22">
        <v>794.17</v>
      </c>
      <c r="W220" s="23">
        <v>665.17</v>
      </c>
      <c r="X220" s="21">
        <v>3518.21</v>
      </c>
      <c r="Y220" s="22">
        <v>693.65</v>
      </c>
      <c r="Z220" s="23">
        <v>573.63</v>
      </c>
      <c r="AA220" s="21">
        <v>2396.27</v>
      </c>
      <c r="AB220" s="22">
        <v>472.45</v>
      </c>
      <c r="AC220" s="23">
        <v>386.24</v>
      </c>
      <c r="AD220" s="21">
        <v>854.43</v>
      </c>
      <c r="AE220" s="22">
        <v>168.46</v>
      </c>
      <c r="AF220" s="23">
        <v>132.13</v>
      </c>
      <c r="AG220" s="21">
        <v>866.67289999999957</v>
      </c>
      <c r="AH220" s="22">
        <v>170.87322896400002</v>
      </c>
      <c r="AI220" s="23">
        <v>131.13791429300005</v>
      </c>
      <c r="AJ220" s="21">
        <v>828.92089999999973</v>
      </c>
      <c r="AK220" s="22">
        <v>163.43004464399993</v>
      </c>
      <c r="AL220" s="23">
        <v>129.96951575599999</v>
      </c>
      <c r="AM220" s="21">
        <v>687.77480000000014</v>
      </c>
      <c r="AN220" s="22">
        <v>135.60167956799995</v>
      </c>
      <c r="AO220" s="23">
        <v>104.533027977</v>
      </c>
      <c r="AP220" s="21">
        <v>658.78559999999993</v>
      </c>
      <c r="AQ220" s="22">
        <v>129.88616889600002</v>
      </c>
      <c r="AR220" s="23">
        <v>74.548788481000031</v>
      </c>
      <c r="AS220" s="21">
        <v>1682.4364999999998</v>
      </c>
      <c r="AT220" s="22">
        <v>331.70918034000005</v>
      </c>
      <c r="AU220" s="23">
        <v>253.12304637400004</v>
      </c>
      <c r="AV220" s="21">
        <v>3759.7081000000007</v>
      </c>
      <c r="AW220" s="22">
        <v>741.2640489959997</v>
      </c>
      <c r="AX220" s="23">
        <v>600.11805383499984</v>
      </c>
    </row>
    <row r="221" spans="1:50" x14ac:dyDescent="0.25">
      <c r="A221" s="7">
        <v>214</v>
      </c>
      <c r="B221" s="63" t="s">
        <v>188</v>
      </c>
      <c r="C221" s="164">
        <v>252</v>
      </c>
      <c r="D221" s="91">
        <v>0.32</v>
      </c>
      <c r="E221" s="91" t="s">
        <v>376</v>
      </c>
      <c r="F221" s="74">
        <v>37350</v>
      </c>
      <c r="G221" s="74">
        <v>39539</v>
      </c>
      <c r="H221" s="94" t="s">
        <v>561</v>
      </c>
      <c r="I221" s="70">
        <f t="shared" si="64"/>
        <v>520874.83600000001</v>
      </c>
      <c r="J221" s="18">
        <f t="shared" si="65"/>
        <v>93668.919613080012</v>
      </c>
      <c r="K221" s="19">
        <f t="shared" si="67"/>
        <v>0.17982999588231213</v>
      </c>
      <c r="L221" s="20">
        <f t="shared" si="66"/>
        <v>74339.423287039986</v>
      </c>
      <c r="M221" s="138">
        <v>9366.89</v>
      </c>
      <c r="N221" s="130">
        <f t="shared" si="60"/>
        <v>64972.533287039987</v>
      </c>
      <c r="O221" s="21">
        <v>107829.49</v>
      </c>
      <c r="P221" s="22">
        <v>19390.98</v>
      </c>
      <c r="Q221" s="23">
        <v>15125</v>
      </c>
      <c r="R221" s="21">
        <v>70669.759999999995</v>
      </c>
      <c r="S221" s="22">
        <v>12708.54</v>
      </c>
      <c r="T221" s="23">
        <v>9922.32</v>
      </c>
      <c r="U221" s="21">
        <v>98819.22</v>
      </c>
      <c r="V221" s="22">
        <v>17770.66</v>
      </c>
      <c r="W221" s="23">
        <v>14598.1</v>
      </c>
      <c r="X221" s="21">
        <v>100028.86</v>
      </c>
      <c r="Y221" s="22">
        <v>17988.189999999999</v>
      </c>
      <c r="Z221" s="23">
        <v>14568.03</v>
      </c>
      <c r="AA221" s="21">
        <v>73827.08</v>
      </c>
      <c r="AB221" s="22">
        <v>13276.32</v>
      </c>
      <c r="AC221" s="23">
        <v>10551.56</v>
      </c>
      <c r="AD221" s="21">
        <v>18994.150000000001</v>
      </c>
      <c r="AE221" s="22">
        <v>3415.72</v>
      </c>
      <c r="AF221" s="23">
        <v>2586.12</v>
      </c>
      <c r="AG221" s="21">
        <v>10594.644000000015</v>
      </c>
      <c r="AH221" s="22">
        <v>1905.2348305199994</v>
      </c>
      <c r="AI221" s="23">
        <v>1421.9457427200014</v>
      </c>
      <c r="AJ221" s="21">
        <v>4080.9839999999999</v>
      </c>
      <c r="AK221" s="22">
        <v>733.88335271999983</v>
      </c>
      <c r="AL221" s="23">
        <v>543.42096755999989</v>
      </c>
      <c r="AM221" s="21">
        <v>3875.4359999999992</v>
      </c>
      <c r="AN221" s="22">
        <v>696.91965587999971</v>
      </c>
      <c r="AO221" s="23">
        <v>529.74323376000007</v>
      </c>
      <c r="AP221" s="21">
        <v>1806.1679999999997</v>
      </c>
      <c r="AQ221" s="22">
        <v>324.80319143999998</v>
      </c>
      <c r="AR221" s="23">
        <v>233.35620959999994</v>
      </c>
      <c r="AS221" s="21">
        <v>8310.5759999999955</v>
      </c>
      <c r="AT221" s="22">
        <v>1494.4908820799999</v>
      </c>
      <c r="AU221" s="23">
        <v>1113.7752867599995</v>
      </c>
      <c r="AV221" s="21">
        <v>22038.467999999968</v>
      </c>
      <c r="AW221" s="22">
        <v>3963.1777004399983</v>
      </c>
      <c r="AX221" s="23">
        <v>3146.0518466399976</v>
      </c>
    </row>
    <row r="222" spans="1:50" x14ac:dyDescent="0.25">
      <c r="A222" s="7">
        <v>215</v>
      </c>
      <c r="B222" s="63" t="s">
        <v>189</v>
      </c>
      <c r="C222" s="164">
        <v>257</v>
      </c>
      <c r="D222" s="91">
        <v>0.09</v>
      </c>
      <c r="E222" s="91" t="s">
        <v>376</v>
      </c>
      <c r="F222" s="74">
        <v>36413</v>
      </c>
      <c r="G222" s="74">
        <v>39448</v>
      </c>
      <c r="H222" s="94" t="s">
        <v>562</v>
      </c>
      <c r="I222" s="70">
        <f t="shared" si="64"/>
        <v>355514.23015968007</v>
      </c>
      <c r="J222" s="18">
        <f t="shared" si="65"/>
        <v>69584.806289254178</v>
      </c>
      <c r="K222" s="19">
        <f t="shared" si="67"/>
        <v>0.1957300169334994</v>
      </c>
      <c r="L222" s="20">
        <f t="shared" si="66"/>
        <v>55966.390669749322</v>
      </c>
      <c r="M222" s="138">
        <v>6958.46</v>
      </c>
      <c r="N222" s="130">
        <f t="shared" si="60"/>
        <v>49007.930669749323</v>
      </c>
      <c r="O222" s="21">
        <v>55931.12</v>
      </c>
      <c r="P222" s="22">
        <v>10947.4</v>
      </c>
      <c r="Q222" s="23">
        <v>8710.42</v>
      </c>
      <c r="R222" s="21">
        <v>49539.81</v>
      </c>
      <c r="S222" s="22">
        <v>9696.43</v>
      </c>
      <c r="T222" s="23">
        <v>7752.79</v>
      </c>
      <c r="U222" s="21">
        <v>56272.81</v>
      </c>
      <c r="V222" s="22">
        <v>11014.28</v>
      </c>
      <c r="W222" s="23">
        <v>9194.81</v>
      </c>
      <c r="X222" s="21">
        <v>55422.25</v>
      </c>
      <c r="Y222" s="22">
        <v>10847.8</v>
      </c>
      <c r="Z222" s="23">
        <v>8931.6200000000008</v>
      </c>
      <c r="AA222" s="21">
        <v>43516.23</v>
      </c>
      <c r="AB222" s="22">
        <v>8517.43</v>
      </c>
      <c r="AC222" s="23">
        <v>6889.83</v>
      </c>
      <c r="AD222" s="21">
        <v>14997.41</v>
      </c>
      <c r="AE222" s="22">
        <v>2935.44</v>
      </c>
      <c r="AF222" s="23">
        <v>2283.71</v>
      </c>
      <c r="AG222" s="21">
        <v>8030.6965195199982</v>
      </c>
      <c r="AH222" s="22">
        <v>1571.8482297656483</v>
      </c>
      <c r="AI222" s="23">
        <v>1210.3112106590163</v>
      </c>
      <c r="AJ222" s="21">
        <v>5022.9333839999981</v>
      </c>
      <c r="AK222" s="22">
        <v>983.13875125031996</v>
      </c>
      <c r="AL222" s="23">
        <v>756.08999255817616</v>
      </c>
      <c r="AM222" s="21">
        <v>7421.1278654400094</v>
      </c>
      <c r="AN222" s="22">
        <v>1452.5373571025716</v>
      </c>
      <c r="AO222" s="23">
        <v>1118.5336127538237</v>
      </c>
      <c r="AP222" s="21">
        <v>6345.3051691200008</v>
      </c>
      <c r="AQ222" s="22">
        <v>1241.9665807518579</v>
      </c>
      <c r="AR222" s="23">
        <v>864.74503890975859</v>
      </c>
      <c r="AS222" s="21">
        <v>17383.741419359994</v>
      </c>
      <c r="AT222" s="22">
        <v>3402.519708011333</v>
      </c>
      <c r="AU222" s="23">
        <v>2605.6042727973668</v>
      </c>
      <c r="AV222" s="21">
        <v>35630.795802240005</v>
      </c>
      <c r="AW222" s="22">
        <v>6974.015662372437</v>
      </c>
      <c r="AX222" s="23">
        <v>5647.9265420711781</v>
      </c>
    </row>
    <row r="223" spans="1:50" x14ac:dyDescent="0.25">
      <c r="A223" s="16">
        <v>216</v>
      </c>
      <c r="B223" s="63" t="s">
        <v>190</v>
      </c>
      <c r="C223" s="164">
        <v>258</v>
      </c>
      <c r="D223" s="91">
        <v>0.19500000000000001</v>
      </c>
      <c r="E223" s="91" t="s">
        <v>376</v>
      </c>
      <c r="F223" s="74">
        <v>35888</v>
      </c>
      <c r="G223" s="74">
        <v>39965</v>
      </c>
      <c r="H223" s="94" t="s">
        <v>563</v>
      </c>
      <c r="I223" s="70">
        <f t="shared" si="64"/>
        <v>647679.34999999986</v>
      </c>
      <c r="J223" s="18">
        <f t="shared" si="65"/>
        <v>123784.4878152</v>
      </c>
      <c r="K223" s="19">
        <f t="shared" si="67"/>
        <v>0.1911200161240281</v>
      </c>
      <c r="L223" s="20">
        <f t="shared" si="66"/>
        <v>98973.80532911999</v>
      </c>
      <c r="M223" s="138">
        <v>12378.449999999997</v>
      </c>
      <c r="N223" s="130">
        <f t="shared" si="60"/>
        <v>86595.355329119993</v>
      </c>
      <c r="O223" s="21">
        <v>110928.14</v>
      </c>
      <c r="P223" s="22">
        <v>21200.59</v>
      </c>
      <c r="Q223" s="23">
        <v>16768.080000000002</v>
      </c>
      <c r="R223" s="21">
        <v>93901.04</v>
      </c>
      <c r="S223" s="22">
        <v>17946.37</v>
      </c>
      <c r="T223" s="23">
        <v>14240.07</v>
      </c>
      <c r="U223" s="21">
        <v>96093.61</v>
      </c>
      <c r="V223" s="22">
        <v>18365.41</v>
      </c>
      <c r="W223" s="23">
        <v>15261.13</v>
      </c>
      <c r="X223" s="21">
        <v>92376.61</v>
      </c>
      <c r="Y223" s="22">
        <v>17655.02</v>
      </c>
      <c r="Z223" s="23">
        <v>14434.71</v>
      </c>
      <c r="AA223" s="21">
        <v>91023.32</v>
      </c>
      <c r="AB223" s="22">
        <v>17396.38</v>
      </c>
      <c r="AC223" s="23">
        <v>14028.28</v>
      </c>
      <c r="AD223" s="21">
        <v>27992.42</v>
      </c>
      <c r="AE223" s="22">
        <v>5349.91</v>
      </c>
      <c r="AF223" s="23">
        <v>4099.8999999999996</v>
      </c>
      <c r="AG223" s="21">
        <v>16767.658999999985</v>
      </c>
      <c r="AH223" s="22">
        <v>3204.6349880800021</v>
      </c>
      <c r="AI223" s="23">
        <v>2440.7369217999981</v>
      </c>
      <c r="AJ223" s="21">
        <v>11867.266999999993</v>
      </c>
      <c r="AK223" s="22">
        <v>2268.0720690400008</v>
      </c>
      <c r="AL223" s="23">
        <v>1724.8098382799994</v>
      </c>
      <c r="AM223" s="21">
        <v>9000.3340000000062</v>
      </c>
      <c r="AN223" s="22">
        <v>1720.1438340800003</v>
      </c>
      <c r="AO223" s="23">
        <v>1330.8045790299996</v>
      </c>
      <c r="AP223" s="21">
        <v>9761.5139999999992</v>
      </c>
      <c r="AQ223" s="22">
        <v>1865.6205556799996</v>
      </c>
      <c r="AR223" s="23">
        <v>1328.7003654500006</v>
      </c>
      <c r="AS223" s="21">
        <v>22668.335999999996</v>
      </c>
      <c r="AT223" s="22">
        <v>4332.372376320006</v>
      </c>
      <c r="AU223" s="23">
        <v>3281.2249477999976</v>
      </c>
      <c r="AV223" s="21">
        <v>65299.100000000006</v>
      </c>
      <c r="AW223" s="22">
        <v>12479.963991999988</v>
      </c>
      <c r="AX223" s="23">
        <v>10035.358676760001</v>
      </c>
    </row>
    <row r="224" spans="1:50" x14ac:dyDescent="0.25">
      <c r="A224" s="7">
        <v>217</v>
      </c>
      <c r="B224" s="63" t="s">
        <v>191</v>
      </c>
      <c r="C224" s="164">
        <v>364</v>
      </c>
      <c r="D224" s="91">
        <v>7.0000000000000007E-2</v>
      </c>
      <c r="E224" s="91" t="s">
        <v>376</v>
      </c>
      <c r="F224" s="74">
        <v>36619</v>
      </c>
      <c r="G224" s="74">
        <v>39448</v>
      </c>
      <c r="H224" s="94" t="s">
        <v>564</v>
      </c>
      <c r="I224" s="70">
        <f t="shared" si="64"/>
        <v>139765.6784</v>
      </c>
      <c r="J224" s="18">
        <f t="shared" si="65"/>
        <v>27556.207042544</v>
      </c>
      <c r="K224" s="19">
        <f t="shared" si="67"/>
        <v>0.19716004213623878</v>
      </c>
      <c r="L224" s="20">
        <f t="shared" si="66"/>
        <v>22218.666344968005</v>
      </c>
      <c r="M224" s="138">
        <v>2755.5999999999995</v>
      </c>
      <c r="N224" s="130">
        <f t="shared" si="60"/>
        <v>19463.066344968007</v>
      </c>
      <c r="O224" s="21">
        <v>26547.41</v>
      </c>
      <c r="P224" s="22">
        <v>5234.09</v>
      </c>
      <c r="Q224" s="23">
        <v>4170.24</v>
      </c>
      <c r="R224" s="21">
        <v>18193.34</v>
      </c>
      <c r="S224" s="22">
        <v>3587</v>
      </c>
      <c r="T224" s="23">
        <v>2873.11</v>
      </c>
      <c r="U224" s="21">
        <v>22877</v>
      </c>
      <c r="V224" s="22">
        <v>4510.43</v>
      </c>
      <c r="W224" s="23">
        <v>3773.74</v>
      </c>
      <c r="X224" s="21">
        <v>22301.89</v>
      </c>
      <c r="Y224" s="22">
        <v>4397.04</v>
      </c>
      <c r="Z224" s="23">
        <v>3627.44</v>
      </c>
      <c r="AA224" s="21">
        <v>12542.85</v>
      </c>
      <c r="AB224" s="22">
        <v>2472.9499999999998</v>
      </c>
      <c r="AC224" s="23">
        <v>2003.51</v>
      </c>
      <c r="AD224" s="21">
        <v>5615.64</v>
      </c>
      <c r="AE224" s="22">
        <v>1107.18</v>
      </c>
      <c r="AF224" s="23">
        <v>858.25</v>
      </c>
      <c r="AG224" s="21">
        <v>4299.5914000000021</v>
      </c>
      <c r="AH224" s="22">
        <v>847.70744042400077</v>
      </c>
      <c r="AI224" s="23">
        <v>660.92495149399963</v>
      </c>
      <c r="AJ224" s="21">
        <v>1520.2745999999997</v>
      </c>
      <c r="AK224" s="22">
        <v>299.73734013599989</v>
      </c>
      <c r="AL224" s="23">
        <v>233.2927097140001</v>
      </c>
      <c r="AM224" s="21">
        <v>2263.3899999999976</v>
      </c>
      <c r="AN224" s="22">
        <v>446.24997240000005</v>
      </c>
      <c r="AO224" s="23">
        <v>345.17080983</v>
      </c>
      <c r="AP224" s="21">
        <v>2362.0319999999992</v>
      </c>
      <c r="AQ224" s="22">
        <v>465.69822911999927</v>
      </c>
      <c r="AR224" s="23">
        <v>339.49529121399991</v>
      </c>
      <c r="AS224" s="21">
        <v>7194.0770000000048</v>
      </c>
      <c r="AT224" s="22">
        <v>1418.3842213200001</v>
      </c>
      <c r="AU224" s="23">
        <v>1085.7682070899998</v>
      </c>
      <c r="AV224" s="21">
        <v>14048.183399999987</v>
      </c>
      <c r="AW224" s="22">
        <v>2769.7398391439979</v>
      </c>
      <c r="AX224" s="23">
        <v>2247.7243756260013</v>
      </c>
    </row>
    <row r="225" spans="1:50" x14ac:dyDescent="0.25">
      <c r="A225" s="7">
        <v>218</v>
      </c>
      <c r="B225" s="63" t="s">
        <v>192</v>
      </c>
      <c r="C225" s="164">
        <v>262</v>
      </c>
      <c r="D225" s="91">
        <v>0.05</v>
      </c>
      <c r="E225" s="91" t="s">
        <v>376</v>
      </c>
      <c r="F225" s="74">
        <v>37613</v>
      </c>
      <c r="G225" s="74">
        <v>39965</v>
      </c>
      <c r="H225" s="94" t="s">
        <v>565</v>
      </c>
      <c r="I225" s="70">
        <f t="shared" si="64"/>
        <v>59064.141700000022</v>
      </c>
      <c r="J225" s="18">
        <f t="shared" si="65"/>
        <v>11645.093341972</v>
      </c>
      <c r="K225" s="19">
        <f t="shared" si="67"/>
        <v>0.19716012129863891</v>
      </c>
      <c r="L225" s="20">
        <f t="shared" si="66"/>
        <v>9431.6064341659985</v>
      </c>
      <c r="M225" s="138">
        <v>1164.5300000000002</v>
      </c>
      <c r="N225" s="130">
        <f t="shared" si="60"/>
        <v>8267.0764341659979</v>
      </c>
      <c r="O225" s="21">
        <v>11308.82</v>
      </c>
      <c r="P225" s="22">
        <v>2229.65</v>
      </c>
      <c r="Q225" s="23">
        <v>1782.52</v>
      </c>
      <c r="R225" s="21">
        <v>7115.55</v>
      </c>
      <c r="S225" s="22">
        <v>1402.9</v>
      </c>
      <c r="T225" s="23">
        <v>1123.18</v>
      </c>
      <c r="U225" s="21">
        <v>9526.51</v>
      </c>
      <c r="V225" s="22">
        <v>1878.25</v>
      </c>
      <c r="W225" s="23">
        <v>1571.44</v>
      </c>
      <c r="X225" s="21">
        <v>10769.01</v>
      </c>
      <c r="Y225" s="22">
        <v>2123.2199999999998</v>
      </c>
      <c r="Z225" s="23">
        <v>1744.99</v>
      </c>
      <c r="AA225" s="21">
        <v>3612.19</v>
      </c>
      <c r="AB225" s="22">
        <v>712.18</v>
      </c>
      <c r="AC225" s="23">
        <v>584.33000000000004</v>
      </c>
      <c r="AD225" s="21">
        <v>618.33000000000004</v>
      </c>
      <c r="AE225" s="22">
        <v>121.91</v>
      </c>
      <c r="AF225" s="23">
        <v>94.28</v>
      </c>
      <c r="AG225" s="21">
        <v>570.5856</v>
      </c>
      <c r="AH225" s="22">
        <v>112.49665689599999</v>
      </c>
      <c r="AI225" s="23">
        <v>87.568409933999988</v>
      </c>
      <c r="AJ225" s="21">
        <v>218.5515</v>
      </c>
      <c r="AK225" s="22">
        <v>43.089613740000004</v>
      </c>
      <c r="AL225" s="23">
        <v>35.965462398</v>
      </c>
      <c r="AM225" s="21">
        <v>368.20470000000012</v>
      </c>
      <c r="AN225" s="22">
        <v>72.595238651999992</v>
      </c>
      <c r="AO225" s="23">
        <v>56.926476248999982</v>
      </c>
      <c r="AP225" s="21">
        <v>136.87230000000002</v>
      </c>
      <c r="AQ225" s="22">
        <v>26.985742668</v>
      </c>
      <c r="AR225" s="23">
        <v>22.310518752</v>
      </c>
      <c r="AS225" s="21">
        <v>4068.5367000000033</v>
      </c>
      <c r="AT225" s="22">
        <v>802.15269577199979</v>
      </c>
      <c r="AU225" s="23">
        <v>615.83209561800015</v>
      </c>
      <c r="AV225" s="21">
        <v>10750.980900000006</v>
      </c>
      <c r="AW225" s="22">
        <v>2119.6633942440003</v>
      </c>
      <c r="AX225" s="23">
        <v>1712.2634712150011</v>
      </c>
    </row>
    <row r="226" spans="1:50" x14ac:dyDescent="0.25">
      <c r="A226" s="7">
        <v>219</v>
      </c>
      <c r="B226" s="63" t="s">
        <v>681</v>
      </c>
      <c r="C226" s="164">
        <v>365</v>
      </c>
      <c r="D226" s="91">
        <v>0.02</v>
      </c>
      <c r="E226" s="91" t="s">
        <v>376</v>
      </c>
      <c r="F226" s="74">
        <v>40982</v>
      </c>
      <c r="G226" s="74">
        <v>40982</v>
      </c>
      <c r="H226" s="94" t="s">
        <v>566</v>
      </c>
      <c r="I226" s="70">
        <f t="shared" si="64"/>
        <v>9569.8677000000007</v>
      </c>
      <c r="J226" s="18">
        <f t="shared" si="65"/>
        <v>1886.8128405319997</v>
      </c>
      <c r="K226" s="19">
        <f t="shared" si="67"/>
        <v>0.19716185214681697</v>
      </c>
      <c r="L226" s="20">
        <f t="shared" si="66"/>
        <v>1501.8739522400001</v>
      </c>
      <c r="M226" s="138">
        <v>188.68000000000004</v>
      </c>
      <c r="N226" s="130">
        <f t="shared" si="60"/>
        <v>1313.19395224</v>
      </c>
      <c r="O226" s="21">
        <v>1859.89</v>
      </c>
      <c r="P226" s="22">
        <v>366.7</v>
      </c>
      <c r="Q226" s="23">
        <v>289.51</v>
      </c>
      <c r="R226" s="21">
        <v>1156.76</v>
      </c>
      <c r="S226" s="22">
        <v>228.07</v>
      </c>
      <c r="T226" s="23">
        <v>181.22</v>
      </c>
      <c r="U226" s="21">
        <v>1180.8499999999999</v>
      </c>
      <c r="V226" s="22">
        <v>232.82</v>
      </c>
      <c r="W226" s="23">
        <v>194.67</v>
      </c>
      <c r="X226" s="21">
        <v>1501.15</v>
      </c>
      <c r="Y226" s="22">
        <v>295.97000000000003</v>
      </c>
      <c r="Z226" s="23">
        <v>241.78</v>
      </c>
      <c r="AA226" s="21">
        <v>819.21</v>
      </c>
      <c r="AB226" s="22">
        <v>161.52000000000001</v>
      </c>
      <c r="AC226" s="23">
        <v>129.1</v>
      </c>
      <c r="AD226" s="21">
        <v>334.86</v>
      </c>
      <c r="AE226" s="22">
        <v>66.02</v>
      </c>
      <c r="AF226" s="23">
        <v>50.08</v>
      </c>
      <c r="AG226" s="21">
        <v>323.23</v>
      </c>
      <c r="AH226" s="22">
        <v>63.728026799999988</v>
      </c>
      <c r="AI226" s="23">
        <v>49.54090866899999</v>
      </c>
      <c r="AJ226" s="21">
        <v>244.11970000000005</v>
      </c>
      <c r="AK226" s="22">
        <v>48.130640052000011</v>
      </c>
      <c r="AL226" s="23">
        <v>35.294676091000007</v>
      </c>
      <c r="AM226" s="21">
        <v>213.96650000000005</v>
      </c>
      <c r="AN226" s="22">
        <v>42.185635140000016</v>
      </c>
      <c r="AO226" s="23">
        <v>30.429405800999998</v>
      </c>
      <c r="AP226" s="21">
        <v>283.67379999999997</v>
      </c>
      <c r="AQ226" s="22">
        <v>55.929126407999995</v>
      </c>
      <c r="AR226" s="23">
        <v>41.346444571000006</v>
      </c>
      <c r="AS226" s="21">
        <v>582.50349999999992</v>
      </c>
      <c r="AT226" s="22">
        <v>114.84639006</v>
      </c>
      <c r="AU226" s="23">
        <v>87.815671405000018</v>
      </c>
      <c r="AV226" s="21">
        <v>1069.6542000000002</v>
      </c>
      <c r="AW226" s="22">
        <v>210.89302207199995</v>
      </c>
      <c r="AX226" s="23">
        <v>171.08684570300005</v>
      </c>
    </row>
    <row r="227" spans="1:50" x14ac:dyDescent="0.25">
      <c r="A227" s="16">
        <v>220</v>
      </c>
      <c r="B227" s="63" t="s">
        <v>193</v>
      </c>
      <c r="C227" s="164">
        <v>264</v>
      </c>
      <c r="D227" s="91">
        <v>0.03</v>
      </c>
      <c r="E227" s="91" t="s">
        <v>376</v>
      </c>
      <c r="F227" s="74">
        <v>36105</v>
      </c>
      <c r="G227" s="74">
        <v>39934</v>
      </c>
      <c r="H227" s="94" t="s">
        <v>567</v>
      </c>
      <c r="I227" s="70">
        <f t="shared" si="64"/>
        <v>46707.536799999994</v>
      </c>
      <c r="J227" s="18">
        <f t="shared" si="65"/>
        <v>9208.8748526880008</v>
      </c>
      <c r="K227" s="19">
        <f t="shared" si="67"/>
        <v>0.19716036176602664</v>
      </c>
      <c r="L227" s="20">
        <f t="shared" si="66"/>
        <v>7411.857264452</v>
      </c>
      <c r="M227" s="138">
        <v>920.90000000000009</v>
      </c>
      <c r="N227" s="130">
        <f t="shared" si="60"/>
        <v>6490.9572644519994</v>
      </c>
      <c r="O227" s="21">
        <v>7480.47</v>
      </c>
      <c r="P227" s="22">
        <v>1474.85</v>
      </c>
      <c r="Q227" s="23">
        <v>1181.25</v>
      </c>
      <c r="R227" s="21">
        <v>5539.09</v>
      </c>
      <c r="S227" s="22">
        <v>1092.0899999999999</v>
      </c>
      <c r="T227" s="23">
        <v>874.6</v>
      </c>
      <c r="U227" s="21">
        <v>6236.51</v>
      </c>
      <c r="V227" s="22">
        <v>1229.5899999999999</v>
      </c>
      <c r="W227" s="23">
        <v>1029.4100000000001</v>
      </c>
      <c r="X227" s="21">
        <v>8245.41</v>
      </c>
      <c r="Y227" s="22">
        <v>1625.67</v>
      </c>
      <c r="Z227" s="23">
        <v>1342.47</v>
      </c>
      <c r="AA227" s="21">
        <v>5867.6</v>
      </c>
      <c r="AB227" s="22">
        <v>1156.8599999999999</v>
      </c>
      <c r="AC227" s="23">
        <v>940.17</v>
      </c>
      <c r="AD227" s="21">
        <v>1850.25</v>
      </c>
      <c r="AE227" s="22">
        <v>364.8</v>
      </c>
      <c r="AF227" s="23">
        <v>290.32</v>
      </c>
      <c r="AG227" s="21">
        <v>1822.9227000000003</v>
      </c>
      <c r="AH227" s="22">
        <v>359.40743953200001</v>
      </c>
      <c r="AI227" s="23">
        <v>279.35417175399988</v>
      </c>
      <c r="AJ227" s="21">
        <v>904.17149999999992</v>
      </c>
      <c r="AK227" s="22">
        <v>178.26645294000002</v>
      </c>
      <c r="AL227" s="23">
        <v>139.938320312</v>
      </c>
      <c r="AM227" s="21">
        <v>1219.4189999999999</v>
      </c>
      <c r="AN227" s="22">
        <v>240.42065003999997</v>
      </c>
      <c r="AO227" s="23">
        <v>185.05197105999989</v>
      </c>
      <c r="AP227" s="21">
        <v>1313.3385000000001</v>
      </c>
      <c r="AQ227" s="22">
        <v>258.93781866</v>
      </c>
      <c r="AR227" s="23">
        <v>187.90083745200008</v>
      </c>
      <c r="AS227" s="21">
        <v>2858.7604999999985</v>
      </c>
      <c r="AT227" s="22">
        <v>563.63322018000054</v>
      </c>
      <c r="AU227" s="23">
        <v>433.5689847910001</v>
      </c>
      <c r="AV227" s="21">
        <v>3369.5945999999985</v>
      </c>
      <c r="AW227" s="22">
        <v>664.34927133600013</v>
      </c>
      <c r="AX227" s="23">
        <v>527.82297908299995</v>
      </c>
    </row>
    <row r="228" spans="1:50" x14ac:dyDescent="0.25">
      <c r="A228" s="7">
        <v>221</v>
      </c>
      <c r="B228" s="63" t="s">
        <v>194</v>
      </c>
      <c r="C228" s="164">
        <v>265</v>
      </c>
      <c r="D228" s="91">
        <v>1.2</v>
      </c>
      <c r="E228" s="91" t="s">
        <v>376</v>
      </c>
      <c r="F228" s="74">
        <v>37621</v>
      </c>
      <c r="G228" s="74">
        <v>39600</v>
      </c>
      <c r="H228" s="94" t="s">
        <v>568</v>
      </c>
      <c r="I228" s="70">
        <f t="shared" si="64"/>
        <v>3733366.0688799992</v>
      </c>
      <c r="J228" s="18">
        <f t="shared" si="65"/>
        <v>614400.06816818146</v>
      </c>
      <c r="K228" s="19">
        <f t="shared" si="67"/>
        <v>0.16457000380691306</v>
      </c>
      <c r="L228" s="20">
        <f t="shared" si="66"/>
        <v>478472.20420664625</v>
      </c>
      <c r="M228" s="138">
        <v>61440.02</v>
      </c>
      <c r="N228" s="130">
        <f t="shared" si="60"/>
        <v>417032.18420664623</v>
      </c>
      <c r="O228" s="21">
        <v>339720.15</v>
      </c>
      <c r="P228" s="22">
        <v>55907.75</v>
      </c>
      <c r="Q228" s="23">
        <v>42067.519999999997</v>
      </c>
      <c r="R228" s="21">
        <v>500504.52</v>
      </c>
      <c r="S228" s="22">
        <v>82368.03</v>
      </c>
      <c r="T228" s="23">
        <v>62800.19</v>
      </c>
      <c r="U228" s="21">
        <v>860300.25</v>
      </c>
      <c r="V228" s="22">
        <v>141579.60999999999</v>
      </c>
      <c r="W228" s="23">
        <v>113891.92</v>
      </c>
      <c r="X228" s="21">
        <v>871786.82</v>
      </c>
      <c r="Y228" s="22">
        <v>143469.96</v>
      </c>
      <c r="Z228" s="23">
        <v>113130.55</v>
      </c>
      <c r="AA228" s="21">
        <v>746836.34</v>
      </c>
      <c r="AB228" s="22">
        <v>122906.86</v>
      </c>
      <c r="AC228" s="23">
        <v>95414.58</v>
      </c>
      <c r="AD228" s="21">
        <v>219664.74</v>
      </c>
      <c r="AE228" s="22">
        <v>36150.230000000003</v>
      </c>
      <c r="AF228" s="23">
        <v>26298.34</v>
      </c>
      <c r="AG228" s="21">
        <v>2900.1628640000004</v>
      </c>
      <c r="AH228" s="22">
        <v>477.27980252847999</v>
      </c>
      <c r="AI228" s="23">
        <v>287.91254492624</v>
      </c>
      <c r="AJ228" s="21">
        <v>0</v>
      </c>
      <c r="AK228" s="22">
        <v>0</v>
      </c>
      <c r="AL228" s="23">
        <v>0</v>
      </c>
      <c r="AM228" s="21">
        <v>1190.1966560000001</v>
      </c>
      <c r="AN228" s="22">
        <v>195.87066367792002</v>
      </c>
      <c r="AO228" s="23">
        <v>124.18557099984</v>
      </c>
      <c r="AP228" s="21">
        <v>15.303184</v>
      </c>
      <c r="AQ228" s="22">
        <v>2.51844499088</v>
      </c>
      <c r="AR228" s="23">
        <v>1.21645009616</v>
      </c>
      <c r="AS228" s="21">
        <v>293.55377599999997</v>
      </c>
      <c r="AT228" s="22">
        <v>48.310144916319999</v>
      </c>
      <c r="AU228" s="23">
        <v>37.696177322080004</v>
      </c>
      <c r="AV228" s="21">
        <v>190154.0324</v>
      </c>
      <c r="AW228" s="22">
        <v>31293.649112067964</v>
      </c>
      <c r="AX228" s="23">
        <v>24418.093463301906</v>
      </c>
    </row>
    <row r="229" spans="1:50" x14ac:dyDescent="0.25">
      <c r="A229" s="7">
        <v>222</v>
      </c>
      <c r="B229" s="63" t="s">
        <v>195</v>
      </c>
      <c r="C229" s="164">
        <v>366</v>
      </c>
      <c r="D229" s="91">
        <v>1.72E-2</v>
      </c>
      <c r="E229" s="91" t="s">
        <v>376</v>
      </c>
      <c r="F229" s="74">
        <v>36686</v>
      </c>
      <c r="G229" s="74">
        <v>39995</v>
      </c>
      <c r="H229" s="94" t="s">
        <v>569</v>
      </c>
      <c r="I229" s="70">
        <f t="shared" si="64"/>
        <v>62858.356199999987</v>
      </c>
      <c r="J229" s="18">
        <f t="shared" si="65"/>
        <v>12393.149899191996</v>
      </c>
      <c r="K229" s="19">
        <f t="shared" si="67"/>
        <v>0.19715994258201741</v>
      </c>
      <c r="L229" s="20">
        <f t="shared" si="66"/>
        <v>9751.9503791939969</v>
      </c>
      <c r="M229" s="138">
        <v>1239.33</v>
      </c>
      <c r="N229" s="130">
        <f t="shared" si="60"/>
        <v>8512.620379193997</v>
      </c>
      <c r="O229" s="21">
        <v>8291.89</v>
      </c>
      <c r="P229" s="22">
        <v>1634.83</v>
      </c>
      <c r="Q229" s="23">
        <v>1285.8599999999999</v>
      </c>
      <c r="R229" s="21">
        <v>6044.34</v>
      </c>
      <c r="S229" s="22">
        <v>1191.7</v>
      </c>
      <c r="T229" s="23">
        <v>954.08</v>
      </c>
      <c r="U229" s="21">
        <v>8711.69</v>
      </c>
      <c r="V229" s="22">
        <v>1717.6</v>
      </c>
      <c r="W229" s="23">
        <v>1430.31</v>
      </c>
      <c r="X229" s="21">
        <v>7896.16</v>
      </c>
      <c r="Y229" s="22">
        <v>1556.81</v>
      </c>
      <c r="Z229" s="23">
        <v>1281.48</v>
      </c>
      <c r="AA229" s="21">
        <v>6021.83</v>
      </c>
      <c r="AB229" s="22">
        <v>1187.26</v>
      </c>
      <c r="AC229" s="23">
        <v>953.91</v>
      </c>
      <c r="AD229" s="21">
        <v>3072.96</v>
      </c>
      <c r="AE229" s="22">
        <v>605.86</v>
      </c>
      <c r="AF229" s="23">
        <v>458.48</v>
      </c>
      <c r="AG229" s="21">
        <v>3809.1476999999959</v>
      </c>
      <c r="AH229" s="22">
        <v>751.01156053200032</v>
      </c>
      <c r="AI229" s="23">
        <v>568.60747653800058</v>
      </c>
      <c r="AJ229" s="21">
        <v>2562.6890000000012</v>
      </c>
      <c r="AK229" s="22">
        <v>505.2597632399997</v>
      </c>
      <c r="AL229" s="23">
        <v>380.08306131699959</v>
      </c>
      <c r="AM229" s="21">
        <v>3063.339099999997</v>
      </c>
      <c r="AN229" s="22">
        <v>603.96793695600047</v>
      </c>
      <c r="AO229" s="23">
        <v>458.458285553</v>
      </c>
      <c r="AP229" s="21">
        <v>2909.1070999999979</v>
      </c>
      <c r="AQ229" s="22">
        <v>573.55955583600007</v>
      </c>
      <c r="AR229" s="23">
        <v>398.71369047400009</v>
      </c>
      <c r="AS229" s="21">
        <v>4458.8596000000025</v>
      </c>
      <c r="AT229" s="22">
        <v>879.10875873600037</v>
      </c>
      <c r="AU229" s="23">
        <v>651.34537298299949</v>
      </c>
      <c r="AV229" s="21">
        <v>6016.3436999999976</v>
      </c>
      <c r="AW229" s="22">
        <v>1186.182323891999</v>
      </c>
      <c r="AX229" s="23">
        <v>930.62249232899978</v>
      </c>
    </row>
    <row r="230" spans="1:50" x14ac:dyDescent="0.25">
      <c r="A230" s="7">
        <v>223</v>
      </c>
      <c r="B230" s="63" t="s">
        <v>196</v>
      </c>
      <c r="C230" s="164">
        <v>269</v>
      </c>
      <c r="D230" s="91">
        <v>0.115</v>
      </c>
      <c r="E230" s="91" t="s">
        <v>376</v>
      </c>
      <c r="F230" s="74">
        <v>36168</v>
      </c>
      <c r="G230" s="74">
        <v>39995</v>
      </c>
      <c r="H230" s="94" t="s">
        <v>570</v>
      </c>
      <c r="I230" s="70">
        <f t="shared" si="64"/>
        <v>166915.9026</v>
      </c>
      <c r="J230" s="18">
        <f t="shared" si="65"/>
        <v>32670.441750797996</v>
      </c>
      <c r="K230" s="19">
        <f t="shared" si="67"/>
        <v>0.19572995287986417</v>
      </c>
      <c r="L230" s="20">
        <f t="shared" si="66"/>
        <v>26328.947276395997</v>
      </c>
      <c r="M230" s="138">
        <v>3267.0499999999997</v>
      </c>
      <c r="N230" s="130">
        <f t="shared" si="60"/>
        <v>23061.897276395997</v>
      </c>
      <c r="O230" s="21">
        <v>50643.59</v>
      </c>
      <c r="P230" s="22">
        <v>9912.4699999999993</v>
      </c>
      <c r="Q230" s="23">
        <v>7894.33</v>
      </c>
      <c r="R230" s="21">
        <v>30992.81</v>
      </c>
      <c r="S230" s="22">
        <v>6066.22</v>
      </c>
      <c r="T230" s="23">
        <v>4850.16</v>
      </c>
      <c r="U230" s="21">
        <v>32058.3</v>
      </c>
      <c r="V230" s="22">
        <v>6274.77</v>
      </c>
      <c r="W230" s="23">
        <v>5236.22</v>
      </c>
      <c r="X230" s="21">
        <v>24537.22</v>
      </c>
      <c r="Y230" s="22">
        <v>4802.67</v>
      </c>
      <c r="Z230" s="23">
        <v>3931.61</v>
      </c>
      <c r="AA230" s="21">
        <v>12069.66</v>
      </c>
      <c r="AB230" s="22">
        <v>2362.39</v>
      </c>
      <c r="AC230" s="23">
        <v>1908.5</v>
      </c>
      <c r="AD230" s="21">
        <v>545.29</v>
      </c>
      <c r="AE230" s="22">
        <v>106.73</v>
      </c>
      <c r="AF230" s="23">
        <v>75.25</v>
      </c>
      <c r="AG230" s="21">
        <v>303.3546</v>
      </c>
      <c r="AH230" s="22">
        <v>59.375595857999997</v>
      </c>
      <c r="AI230" s="23">
        <v>43.129363259999991</v>
      </c>
      <c r="AJ230" s="21">
        <v>196.39320000000004</v>
      </c>
      <c r="AK230" s="22">
        <v>38.440041035999997</v>
      </c>
      <c r="AL230" s="23">
        <v>27.724437702000003</v>
      </c>
      <c r="AM230" s="21">
        <v>237.06959999999998</v>
      </c>
      <c r="AN230" s="22">
        <v>46.401632808000002</v>
      </c>
      <c r="AO230" s="23">
        <v>34.317287123999996</v>
      </c>
      <c r="AP230" s="21">
        <v>351.91740000000004</v>
      </c>
      <c r="AQ230" s="22">
        <v>68.880792701999994</v>
      </c>
      <c r="AR230" s="23">
        <v>38.955578351999989</v>
      </c>
      <c r="AS230" s="21">
        <v>2817.3960000000002</v>
      </c>
      <c r="AT230" s="22">
        <v>551.44891908</v>
      </c>
      <c r="AU230" s="23">
        <v>401.33603217000012</v>
      </c>
      <c r="AV230" s="21">
        <v>12162.901800000011</v>
      </c>
      <c r="AW230" s="22">
        <v>2380.6447693139999</v>
      </c>
      <c r="AX230" s="23">
        <v>1887.4145777880012</v>
      </c>
    </row>
    <row r="231" spans="1:50" x14ac:dyDescent="0.25">
      <c r="A231" s="16">
        <v>224</v>
      </c>
      <c r="B231" s="63" t="s">
        <v>197</v>
      </c>
      <c r="C231" s="164">
        <v>270</v>
      </c>
      <c r="D231" s="91">
        <v>0.10299999999999999</v>
      </c>
      <c r="E231" s="91" t="s">
        <v>376</v>
      </c>
      <c r="F231" s="74">
        <v>37606</v>
      </c>
      <c r="G231" s="74">
        <v>39479</v>
      </c>
      <c r="H231" s="94" t="s">
        <v>571</v>
      </c>
      <c r="I231" s="70">
        <f t="shared" si="64"/>
        <v>247204.29199999999</v>
      </c>
      <c r="J231" s="18">
        <f t="shared" si="65"/>
        <v>48385.290388559981</v>
      </c>
      <c r="K231" s="19">
        <f t="shared" si="67"/>
        <v>0.1957299770044445</v>
      </c>
      <c r="L231" s="20">
        <f t="shared" si="66"/>
        <v>39085.419134340002</v>
      </c>
      <c r="M231" s="138">
        <v>4838.5600000000004</v>
      </c>
      <c r="N231" s="130">
        <f t="shared" si="60"/>
        <v>34246.859134340004</v>
      </c>
      <c r="O231" s="21">
        <v>47392.78</v>
      </c>
      <c r="P231" s="22">
        <v>9276.19</v>
      </c>
      <c r="Q231" s="23">
        <v>7390.98</v>
      </c>
      <c r="R231" s="21">
        <v>33269.620000000003</v>
      </c>
      <c r="S231" s="22">
        <v>6511.86</v>
      </c>
      <c r="T231" s="23">
        <v>5207.1499999999996</v>
      </c>
      <c r="U231" s="21">
        <v>42709.19</v>
      </c>
      <c r="V231" s="22">
        <v>8359.4699999999993</v>
      </c>
      <c r="W231" s="23">
        <v>6982.3</v>
      </c>
      <c r="X231" s="21">
        <v>41481.949999999997</v>
      </c>
      <c r="Y231" s="22">
        <v>8119.26</v>
      </c>
      <c r="Z231" s="23">
        <v>6696.16</v>
      </c>
      <c r="AA231" s="21">
        <v>19163.7</v>
      </c>
      <c r="AB231" s="22">
        <v>3750.91</v>
      </c>
      <c r="AC231" s="23">
        <v>3034.8</v>
      </c>
      <c r="AD231" s="21">
        <v>5731.78</v>
      </c>
      <c r="AE231" s="22">
        <v>1121.8800000000001</v>
      </c>
      <c r="AF231" s="23">
        <v>872.41</v>
      </c>
      <c r="AG231" s="21">
        <v>3614.1880000000001</v>
      </c>
      <c r="AH231" s="22">
        <v>707.40501723999989</v>
      </c>
      <c r="AI231" s="23">
        <v>559.48339627999985</v>
      </c>
      <c r="AJ231" s="21">
        <v>2045.4619999999995</v>
      </c>
      <c r="AK231" s="22">
        <v>400.35827726000002</v>
      </c>
      <c r="AL231" s="23">
        <v>308.65099067999995</v>
      </c>
      <c r="AM231" s="21">
        <v>2134.364</v>
      </c>
      <c r="AN231" s="22">
        <v>417.75906571999997</v>
      </c>
      <c r="AO231" s="23">
        <v>321.79490506000002</v>
      </c>
      <c r="AP231" s="21">
        <v>2913.1380000000017</v>
      </c>
      <c r="AQ231" s="22">
        <v>570.18850073999988</v>
      </c>
      <c r="AR231" s="23">
        <v>408.41898049999998</v>
      </c>
      <c r="AS231" s="21">
        <v>12723.461999999996</v>
      </c>
      <c r="AT231" s="22">
        <v>2490.3632172600001</v>
      </c>
      <c r="AU231" s="23">
        <v>1908.9524974000001</v>
      </c>
      <c r="AV231" s="21">
        <v>34024.657999999996</v>
      </c>
      <c r="AW231" s="22">
        <v>6659.6463103399874</v>
      </c>
      <c r="AX231" s="23">
        <v>5394.3183644200044</v>
      </c>
    </row>
    <row r="232" spans="1:50" x14ac:dyDescent="0.25">
      <c r="A232" s="7">
        <v>225</v>
      </c>
      <c r="B232" s="63" t="s">
        <v>198</v>
      </c>
      <c r="C232" s="164">
        <v>271</v>
      </c>
      <c r="D232" s="91">
        <v>0.09</v>
      </c>
      <c r="E232" s="91" t="s">
        <v>376</v>
      </c>
      <c r="F232" s="74">
        <v>37372</v>
      </c>
      <c r="G232" s="74">
        <v>39965</v>
      </c>
      <c r="H232" s="94" t="s">
        <v>572</v>
      </c>
      <c r="I232" s="70">
        <f t="shared" si="64"/>
        <v>166871.48550069999</v>
      </c>
      <c r="J232" s="18">
        <f t="shared" si="65"/>
        <v>32661.760440852013</v>
      </c>
      <c r="K232" s="19">
        <f t="shared" si="67"/>
        <v>0.19573002746904297</v>
      </c>
      <c r="L232" s="20">
        <f t="shared" si="66"/>
        <v>26532.911824632472</v>
      </c>
      <c r="M232" s="138">
        <v>3266.1700000000005</v>
      </c>
      <c r="N232" s="130">
        <f t="shared" si="60"/>
        <v>23266.741824632471</v>
      </c>
      <c r="O232" s="21">
        <v>27325.74</v>
      </c>
      <c r="P232" s="22">
        <v>5348.47</v>
      </c>
      <c r="Q232" s="23">
        <v>4251.74</v>
      </c>
      <c r="R232" s="21">
        <v>21244.639999999999</v>
      </c>
      <c r="S232" s="22">
        <v>4158.21</v>
      </c>
      <c r="T232" s="23">
        <v>3318.74</v>
      </c>
      <c r="U232" s="21">
        <v>37689.449999999997</v>
      </c>
      <c r="V232" s="22">
        <v>7376.96</v>
      </c>
      <c r="W232" s="23">
        <v>6168.71</v>
      </c>
      <c r="X232" s="21">
        <v>39320.519999999997</v>
      </c>
      <c r="Y232" s="22">
        <v>7696.21</v>
      </c>
      <c r="Z232" s="23">
        <v>6348.63</v>
      </c>
      <c r="AA232" s="21">
        <v>20974.46</v>
      </c>
      <c r="AB232" s="22">
        <v>4105.33</v>
      </c>
      <c r="AC232" s="23">
        <v>3332</v>
      </c>
      <c r="AD232" s="21">
        <v>5537.13</v>
      </c>
      <c r="AE232" s="22">
        <v>1083.78</v>
      </c>
      <c r="AF232" s="23">
        <v>840.19</v>
      </c>
      <c r="AG232" s="21">
        <v>2855.1276144000008</v>
      </c>
      <c r="AH232" s="22">
        <v>558.83412796651226</v>
      </c>
      <c r="AI232" s="23">
        <v>429.65305411788006</v>
      </c>
      <c r="AJ232" s="21">
        <v>1658.8392894000006</v>
      </c>
      <c r="AK232" s="22">
        <v>324.68461411426193</v>
      </c>
      <c r="AL232" s="23">
        <v>249.731882539515</v>
      </c>
      <c r="AM232" s="21">
        <v>48.335799600000009</v>
      </c>
      <c r="AN232" s="22">
        <v>9.4607660557079996</v>
      </c>
      <c r="AO232" s="23">
        <v>7.4491663717889995</v>
      </c>
      <c r="AP232" s="21">
        <v>320.02434449999998</v>
      </c>
      <c r="AQ232" s="22">
        <v>62.638364948985007</v>
      </c>
      <c r="AR232" s="23">
        <v>43.054038571670993</v>
      </c>
      <c r="AS232" s="21">
        <v>2369.7658566</v>
      </c>
      <c r="AT232" s="22">
        <v>463.83427111231811</v>
      </c>
      <c r="AU232" s="23">
        <v>358.26357495730491</v>
      </c>
      <c r="AV232" s="21">
        <v>7527.4525961999998</v>
      </c>
      <c r="AW232" s="22">
        <v>1473.3482966542274</v>
      </c>
      <c r="AX232" s="23">
        <v>1184.7501080743148</v>
      </c>
    </row>
    <row r="233" spans="1:50" x14ac:dyDescent="0.25">
      <c r="A233" s="7">
        <v>226</v>
      </c>
      <c r="B233" s="63" t="s">
        <v>199</v>
      </c>
      <c r="C233" s="164">
        <v>272</v>
      </c>
      <c r="D233" s="91">
        <v>2.0500000000000001E-2</v>
      </c>
      <c r="E233" s="91" t="s">
        <v>376</v>
      </c>
      <c r="F233" s="74">
        <v>40612</v>
      </c>
      <c r="G233" s="74">
        <v>40612</v>
      </c>
      <c r="H233" s="94" t="s">
        <v>573</v>
      </c>
      <c r="I233" s="70">
        <f t="shared" si="64"/>
        <v>16247.560300000001</v>
      </c>
      <c r="J233" s="18">
        <f t="shared" si="65"/>
        <v>3203.3872975480008</v>
      </c>
      <c r="K233" s="19">
        <f t="shared" si="67"/>
        <v>0.19716112686456691</v>
      </c>
      <c r="L233" s="20">
        <f t="shared" si="66"/>
        <v>2569.8466637969996</v>
      </c>
      <c r="M233" s="138">
        <v>320.34999999999997</v>
      </c>
      <c r="N233" s="130">
        <f t="shared" si="60"/>
        <v>2249.4966637969997</v>
      </c>
      <c r="O233" s="21">
        <v>3591.78</v>
      </c>
      <c r="P233" s="22">
        <v>708.16</v>
      </c>
      <c r="Q233" s="23">
        <v>561.12</v>
      </c>
      <c r="R233" s="21">
        <v>1997.29</v>
      </c>
      <c r="S233" s="22">
        <v>393.79</v>
      </c>
      <c r="T233" s="23">
        <v>314.95999999999998</v>
      </c>
      <c r="U233" s="21">
        <v>1860.42</v>
      </c>
      <c r="V233" s="22">
        <v>366.8</v>
      </c>
      <c r="W233" s="23">
        <v>306.60000000000002</v>
      </c>
      <c r="X233" s="21">
        <v>2520.17</v>
      </c>
      <c r="Y233" s="22">
        <v>496.88</v>
      </c>
      <c r="Z233" s="23">
        <v>408.8</v>
      </c>
      <c r="AA233" s="21">
        <v>1201.5</v>
      </c>
      <c r="AB233" s="22">
        <v>236.89</v>
      </c>
      <c r="AC233" s="23">
        <v>191.94</v>
      </c>
      <c r="AD233" s="21">
        <v>414.16</v>
      </c>
      <c r="AE233" s="22">
        <v>81.66</v>
      </c>
      <c r="AF233" s="23">
        <v>64.84</v>
      </c>
      <c r="AG233" s="21">
        <v>417.32469999999989</v>
      </c>
      <c r="AH233" s="22">
        <v>82.279737852000025</v>
      </c>
      <c r="AI233" s="23">
        <v>64.170647430999992</v>
      </c>
      <c r="AJ233" s="21">
        <v>240.89429999999996</v>
      </c>
      <c r="AK233" s="22">
        <v>47.494720187999981</v>
      </c>
      <c r="AL233" s="23">
        <v>35.132103728999994</v>
      </c>
      <c r="AM233" s="21">
        <v>478.64670000000007</v>
      </c>
      <c r="AN233" s="22">
        <v>94.369983371999979</v>
      </c>
      <c r="AO233" s="23">
        <v>72.672195524000003</v>
      </c>
      <c r="AP233" s="21">
        <v>405.89860000000004</v>
      </c>
      <c r="AQ233" s="22">
        <v>80.026967975999952</v>
      </c>
      <c r="AR233" s="23">
        <v>56.991948541000006</v>
      </c>
      <c r="AS233" s="21">
        <v>887.65979999999934</v>
      </c>
      <c r="AT233" s="22">
        <v>175.01100616800011</v>
      </c>
      <c r="AU233" s="23">
        <v>134.388871247</v>
      </c>
      <c r="AV233" s="21">
        <v>2231.816200000002</v>
      </c>
      <c r="AW233" s="22">
        <v>440.02488199200059</v>
      </c>
      <c r="AX233" s="23">
        <v>358.230897325</v>
      </c>
    </row>
    <row r="234" spans="1:50" x14ac:dyDescent="0.25">
      <c r="A234" s="7">
        <v>227</v>
      </c>
      <c r="B234" s="63" t="s">
        <v>200</v>
      </c>
      <c r="C234" s="164">
        <v>274</v>
      </c>
      <c r="D234" s="91">
        <v>0.1</v>
      </c>
      <c r="E234" s="91" t="s">
        <v>376</v>
      </c>
      <c r="F234" s="74">
        <v>37617</v>
      </c>
      <c r="G234" s="74">
        <v>40026</v>
      </c>
      <c r="H234" s="94" t="s">
        <v>574</v>
      </c>
      <c r="I234" s="70">
        <f t="shared" si="64"/>
        <v>350034.63879999996</v>
      </c>
      <c r="J234" s="18">
        <f t="shared" si="65"/>
        <v>68512.285415924023</v>
      </c>
      <c r="K234" s="19">
        <f t="shared" si="67"/>
        <v>0.19573001589442704</v>
      </c>
      <c r="L234" s="20">
        <f t="shared" si="66"/>
        <v>54996.741109951996</v>
      </c>
      <c r="M234" s="138">
        <v>6851.22</v>
      </c>
      <c r="N234" s="130">
        <f t="shared" si="60"/>
        <v>48145.521109951995</v>
      </c>
      <c r="O234" s="21">
        <v>45091.99</v>
      </c>
      <c r="P234" s="22">
        <v>8825.86</v>
      </c>
      <c r="Q234" s="23">
        <v>7027.28</v>
      </c>
      <c r="R234" s="21">
        <v>47253.36</v>
      </c>
      <c r="S234" s="22">
        <v>9248.9</v>
      </c>
      <c r="T234" s="23">
        <v>7395.44</v>
      </c>
      <c r="U234" s="21">
        <v>51009.27</v>
      </c>
      <c r="V234" s="22">
        <v>9984.0400000000009</v>
      </c>
      <c r="W234" s="23">
        <v>8352.8799999999992</v>
      </c>
      <c r="X234" s="21">
        <v>49831.97</v>
      </c>
      <c r="Y234" s="22">
        <v>9753.61</v>
      </c>
      <c r="Z234" s="23">
        <v>8017.06</v>
      </c>
      <c r="AA234" s="21">
        <v>39124.54</v>
      </c>
      <c r="AB234" s="22">
        <v>7657.85</v>
      </c>
      <c r="AC234" s="23">
        <v>6205.16</v>
      </c>
      <c r="AD234" s="21">
        <v>14047.55</v>
      </c>
      <c r="AE234" s="22">
        <v>2749.53</v>
      </c>
      <c r="AF234" s="23">
        <v>2130.58</v>
      </c>
      <c r="AG234" s="21">
        <v>5924.4751999999999</v>
      </c>
      <c r="AH234" s="22">
        <v>1159.5975308960001</v>
      </c>
      <c r="AI234" s="23">
        <v>889.28290137599981</v>
      </c>
      <c r="AJ234" s="21">
        <v>7465.0256000000008</v>
      </c>
      <c r="AK234" s="22">
        <v>1461.1294606880003</v>
      </c>
      <c r="AL234" s="23">
        <v>1113.6428504640003</v>
      </c>
      <c r="AM234" s="21">
        <v>8577.690000000006</v>
      </c>
      <c r="AN234" s="22">
        <v>1678.9112637000003</v>
      </c>
      <c r="AO234" s="23">
        <v>1301.1751880480001</v>
      </c>
      <c r="AP234" s="21">
        <v>6426.3263999999981</v>
      </c>
      <c r="AQ234" s="22">
        <v>1257.8248662719991</v>
      </c>
      <c r="AR234" s="23">
        <v>937.13767116399947</v>
      </c>
      <c r="AS234" s="21">
        <v>26386.397200000018</v>
      </c>
      <c r="AT234" s="22">
        <v>5164.6095239560091</v>
      </c>
      <c r="AU234" s="23">
        <v>3951.266503407996</v>
      </c>
      <c r="AV234" s="21">
        <v>48896.04439999997</v>
      </c>
      <c r="AW234" s="22">
        <v>9570.4227704120167</v>
      </c>
      <c r="AX234" s="23">
        <v>7675.8359954919988</v>
      </c>
    </row>
    <row r="235" spans="1:50" x14ac:dyDescent="0.25">
      <c r="A235" s="16">
        <v>228</v>
      </c>
      <c r="B235" s="63" t="s">
        <v>201</v>
      </c>
      <c r="C235" s="164">
        <v>279</v>
      </c>
      <c r="D235" s="91">
        <v>0.26400000000000001</v>
      </c>
      <c r="E235" s="91" t="s">
        <v>376</v>
      </c>
      <c r="F235" s="74">
        <v>37006</v>
      </c>
      <c r="G235" s="74">
        <v>39600</v>
      </c>
      <c r="H235" s="94" t="s">
        <v>575</v>
      </c>
      <c r="I235" s="70">
        <f t="shared" si="64"/>
        <v>331932.93100000004</v>
      </c>
      <c r="J235" s="18">
        <f t="shared" si="65"/>
        <v>59691.501757629987</v>
      </c>
      <c r="K235" s="19">
        <f t="shared" si="67"/>
        <v>0.17983000836283394</v>
      </c>
      <c r="L235" s="20">
        <f t="shared" si="66"/>
        <v>47262.736708529999</v>
      </c>
      <c r="M235" s="138">
        <v>5969.1400000000012</v>
      </c>
      <c r="N235" s="130">
        <f t="shared" si="60"/>
        <v>41293.59670853</v>
      </c>
      <c r="O235" s="21">
        <v>105308.02</v>
      </c>
      <c r="P235" s="22">
        <v>18937.54</v>
      </c>
      <c r="Q235" s="23">
        <v>14690.95</v>
      </c>
      <c r="R235" s="21">
        <v>57287.16</v>
      </c>
      <c r="S235" s="22">
        <v>10301.950000000001</v>
      </c>
      <c r="T235" s="23">
        <v>8044.74</v>
      </c>
      <c r="U235" s="21">
        <v>71122.78</v>
      </c>
      <c r="V235" s="22">
        <v>12790.01</v>
      </c>
      <c r="W235" s="23">
        <v>10517.8</v>
      </c>
      <c r="X235" s="21">
        <v>52120.98</v>
      </c>
      <c r="Y235" s="22">
        <v>9372.92</v>
      </c>
      <c r="Z235" s="23">
        <v>7610.34</v>
      </c>
      <c r="AA235" s="21">
        <v>20177.47</v>
      </c>
      <c r="AB235" s="22">
        <v>3628.51</v>
      </c>
      <c r="AC235" s="23">
        <v>2866.26</v>
      </c>
      <c r="AD235" s="21">
        <v>3932.86</v>
      </c>
      <c r="AE235" s="22">
        <v>707.25</v>
      </c>
      <c r="AF235" s="23">
        <v>546.05999999999995</v>
      </c>
      <c r="AG235" s="21">
        <v>1261.2</v>
      </c>
      <c r="AH235" s="22">
        <v>226.80159599999996</v>
      </c>
      <c r="AI235" s="23">
        <v>184.53435979</v>
      </c>
      <c r="AJ235" s="21">
        <v>1152.1669999999999</v>
      </c>
      <c r="AK235" s="22">
        <v>207.19419161000002</v>
      </c>
      <c r="AL235" s="23">
        <v>145.07494359</v>
      </c>
      <c r="AM235" s="21">
        <v>0</v>
      </c>
      <c r="AN235" s="22">
        <v>0</v>
      </c>
      <c r="AO235" s="23">
        <v>0</v>
      </c>
      <c r="AP235" s="21">
        <v>7.4130000000000003</v>
      </c>
      <c r="AQ235" s="22">
        <v>1.33307979</v>
      </c>
      <c r="AR235" s="23">
        <v>0.54240920999999997</v>
      </c>
      <c r="AS235" s="21">
        <v>4335.3459999999995</v>
      </c>
      <c r="AT235" s="22">
        <v>779.62527118000014</v>
      </c>
      <c r="AU235" s="23">
        <v>544.92362056000002</v>
      </c>
      <c r="AV235" s="21">
        <v>15227.535000000002</v>
      </c>
      <c r="AW235" s="22">
        <v>2738.3676190499987</v>
      </c>
      <c r="AX235" s="23">
        <v>2111.5113753799988</v>
      </c>
    </row>
    <row r="236" spans="1:50" x14ac:dyDescent="0.25">
      <c r="A236" s="7">
        <v>229</v>
      </c>
      <c r="B236" s="63" t="s">
        <v>203</v>
      </c>
      <c r="C236" s="164">
        <v>283</v>
      </c>
      <c r="D236" s="91">
        <v>0.34200000000000003</v>
      </c>
      <c r="E236" s="91" t="s">
        <v>376</v>
      </c>
      <c r="F236" s="74">
        <v>36243</v>
      </c>
      <c r="G236" s="74">
        <v>39508</v>
      </c>
      <c r="H236" s="94" t="s">
        <v>577</v>
      </c>
      <c r="I236" s="70">
        <f t="shared" si="64"/>
        <v>594482.728</v>
      </c>
      <c r="J236" s="18">
        <f t="shared" si="65"/>
        <v>106905.83249724002</v>
      </c>
      <c r="K236" s="19">
        <f t="shared" si="67"/>
        <v>0.17983000592279616</v>
      </c>
      <c r="L236" s="20">
        <f t="shared" si="66"/>
        <v>83871.133648599993</v>
      </c>
      <c r="M236" s="138">
        <v>10690.59</v>
      </c>
      <c r="N236" s="130">
        <f t="shared" si="60"/>
        <v>73180.543648599996</v>
      </c>
      <c r="O236" s="21">
        <v>122573.72</v>
      </c>
      <c r="P236" s="22">
        <v>22042.43</v>
      </c>
      <c r="Q236" s="23">
        <v>17180.95</v>
      </c>
      <c r="R236" s="21">
        <v>84143.87</v>
      </c>
      <c r="S236" s="22">
        <v>15131.59</v>
      </c>
      <c r="T236" s="23">
        <v>11821.59</v>
      </c>
      <c r="U236" s="21">
        <v>78432.89</v>
      </c>
      <c r="V236" s="22">
        <v>14104.59</v>
      </c>
      <c r="W236" s="23">
        <v>11579.19</v>
      </c>
      <c r="X236" s="21">
        <v>79735.149999999994</v>
      </c>
      <c r="Y236" s="22">
        <v>14338.77</v>
      </c>
      <c r="Z236" s="23">
        <v>11583.71</v>
      </c>
      <c r="AA236" s="21">
        <v>45038.86</v>
      </c>
      <c r="AB236" s="22">
        <v>8099.34</v>
      </c>
      <c r="AC236" s="23">
        <v>6448.18</v>
      </c>
      <c r="AD236" s="21">
        <v>13766.81</v>
      </c>
      <c r="AE236" s="22">
        <v>2475.69</v>
      </c>
      <c r="AF236" s="23">
        <v>1882.59</v>
      </c>
      <c r="AG236" s="21">
        <v>11960.244000000015</v>
      </c>
      <c r="AH236" s="22">
        <v>2150.8106785199971</v>
      </c>
      <c r="AI236" s="23">
        <v>1621.6940518799997</v>
      </c>
      <c r="AJ236" s="21">
        <v>6263.4959999999946</v>
      </c>
      <c r="AK236" s="22">
        <v>1126.3644856799999</v>
      </c>
      <c r="AL236" s="23">
        <v>815.88974087999952</v>
      </c>
      <c r="AM236" s="21">
        <v>12820.355999999998</v>
      </c>
      <c r="AN236" s="22">
        <v>2305.4846194799979</v>
      </c>
      <c r="AO236" s="23">
        <v>1719.2373029999992</v>
      </c>
      <c r="AP236" s="21">
        <v>19323.228000000014</v>
      </c>
      <c r="AQ236" s="22">
        <v>3474.8960912400003</v>
      </c>
      <c r="AR236" s="23">
        <v>2361.6651973199996</v>
      </c>
      <c r="AS236" s="21">
        <v>33424.368000000039</v>
      </c>
      <c r="AT236" s="22">
        <v>6010.7040974399961</v>
      </c>
      <c r="AU236" s="23">
        <v>4472.7808789200062</v>
      </c>
      <c r="AV236" s="21">
        <v>86999.736000000019</v>
      </c>
      <c r="AW236" s="22">
        <v>15645.162524880006</v>
      </c>
      <c r="AX236" s="23">
        <v>12383.65647659999</v>
      </c>
    </row>
    <row r="237" spans="1:50" x14ac:dyDescent="0.25">
      <c r="A237" s="7">
        <v>230</v>
      </c>
      <c r="B237" s="63" t="s">
        <v>204</v>
      </c>
      <c r="C237" s="164">
        <v>284</v>
      </c>
      <c r="D237" s="91">
        <v>0.40150000000000002</v>
      </c>
      <c r="E237" s="91" t="s">
        <v>376</v>
      </c>
      <c r="F237" s="74">
        <v>36929</v>
      </c>
      <c r="G237" s="74">
        <v>39508</v>
      </c>
      <c r="H237" s="94" t="s">
        <v>577</v>
      </c>
      <c r="I237" s="70">
        <f t="shared" si="64"/>
        <v>760358.56400000001</v>
      </c>
      <c r="J237" s="18">
        <f t="shared" si="65"/>
        <v>131291.12311608001</v>
      </c>
      <c r="K237" s="19">
        <f t="shared" si="67"/>
        <v>0.17267001298098092</v>
      </c>
      <c r="L237" s="20">
        <f t="shared" si="66"/>
        <v>101493.42167392002</v>
      </c>
      <c r="M237" s="138">
        <v>13129.120000000003</v>
      </c>
      <c r="N237" s="130">
        <f t="shared" si="60"/>
        <v>88364.30167392001</v>
      </c>
      <c r="O237" s="21">
        <v>176334.06</v>
      </c>
      <c r="P237" s="22">
        <v>30447.599999999999</v>
      </c>
      <c r="Q237" s="23">
        <v>23445.17</v>
      </c>
      <c r="R237" s="21">
        <v>105275.82</v>
      </c>
      <c r="S237" s="22">
        <v>18177.98</v>
      </c>
      <c r="T237" s="23">
        <v>14022.79</v>
      </c>
      <c r="U237" s="21">
        <v>98945.26</v>
      </c>
      <c r="V237" s="22">
        <v>17084.88</v>
      </c>
      <c r="W237" s="23">
        <v>13900.16</v>
      </c>
      <c r="X237" s="21">
        <v>97567.85</v>
      </c>
      <c r="Y237" s="22">
        <v>16847.04</v>
      </c>
      <c r="Z237" s="23">
        <v>13465.13</v>
      </c>
      <c r="AA237" s="21">
        <v>54464.69</v>
      </c>
      <c r="AB237" s="22">
        <v>9404.42</v>
      </c>
      <c r="AC237" s="23">
        <v>7401.92</v>
      </c>
      <c r="AD237" s="21">
        <v>14959.26</v>
      </c>
      <c r="AE237" s="22">
        <v>2583.02</v>
      </c>
      <c r="AF237" s="23">
        <v>1845.25</v>
      </c>
      <c r="AG237" s="21">
        <v>12583.320000000007</v>
      </c>
      <c r="AH237" s="22">
        <v>2172.7618643999986</v>
      </c>
      <c r="AI237" s="23">
        <v>1512.8111499599991</v>
      </c>
      <c r="AJ237" s="21">
        <v>8070.7199999999957</v>
      </c>
      <c r="AK237" s="22">
        <v>1393.5712223999983</v>
      </c>
      <c r="AL237" s="23">
        <v>950.85911628000076</v>
      </c>
      <c r="AM237" s="21">
        <v>17514.191999999985</v>
      </c>
      <c r="AN237" s="22">
        <v>3024.175532640003</v>
      </c>
      <c r="AO237" s="23">
        <v>2182.9552705200003</v>
      </c>
      <c r="AP237" s="21">
        <v>25676.315999999977</v>
      </c>
      <c r="AQ237" s="22">
        <v>4433.529483719999</v>
      </c>
      <c r="AR237" s="23">
        <v>2953.9106542800023</v>
      </c>
      <c r="AS237" s="21">
        <v>40298.52000000004</v>
      </c>
      <c r="AT237" s="22">
        <v>6958.3454484000085</v>
      </c>
      <c r="AU237" s="23">
        <v>5109.3320367600036</v>
      </c>
      <c r="AV237" s="21">
        <v>108668.55600000001</v>
      </c>
      <c r="AW237" s="22">
        <v>18763.799564519999</v>
      </c>
      <c r="AX237" s="23">
        <v>14703.133446120008</v>
      </c>
    </row>
    <row r="238" spans="1:50" x14ac:dyDescent="0.25">
      <c r="A238" s="7">
        <v>231</v>
      </c>
      <c r="B238" s="63" t="s">
        <v>205</v>
      </c>
      <c r="C238" s="164">
        <v>287</v>
      </c>
      <c r="D238" s="91">
        <v>5.1999999999999998E-2</v>
      </c>
      <c r="E238" s="91" t="s">
        <v>376</v>
      </c>
      <c r="F238" s="74">
        <v>36410</v>
      </c>
      <c r="G238" s="74">
        <v>39508</v>
      </c>
      <c r="H238" s="94" t="s">
        <v>578</v>
      </c>
      <c r="I238" s="70">
        <f t="shared" ref="I238:I255" si="68">O238+R238+U238+X238+AA238+AD238+AG238+AJ238+AM238+AP238+AS238+AV238</f>
        <v>97480.792596302024</v>
      </c>
      <c r="J238" s="18">
        <f t="shared" ref="J238:J255" si="69">P238+S238+V238+Y238+AB238+AE238+AH238+AK238+AN238+AQ238+AT238+AW238</f>
        <v>19219.318153886907</v>
      </c>
      <c r="K238" s="19">
        <f t="shared" si="67"/>
        <v>0.19716005217027749</v>
      </c>
      <c r="L238" s="20">
        <f t="shared" ref="L238:L255" si="70">Q238+T238+W238+Z238+AC238+AF238+AI238+AL238+AO238+AR238+AU238+AX238</f>
        <v>15458.836246664257</v>
      </c>
      <c r="M238" s="138">
        <v>1921.94</v>
      </c>
      <c r="N238" s="130">
        <f t="shared" ref="N238:N254" si="71">L238-M238</f>
        <v>13536.896246664257</v>
      </c>
      <c r="O238" s="21">
        <v>19213.75</v>
      </c>
      <c r="P238" s="22">
        <v>3788.18</v>
      </c>
      <c r="Q238" s="23">
        <v>3026.09</v>
      </c>
      <c r="R238" s="21">
        <v>10655.11</v>
      </c>
      <c r="S238" s="22">
        <v>2100.7600000000002</v>
      </c>
      <c r="T238" s="23">
        <v>1679.2</v>
      </c>
      <c r="U238" s="21">
        <v>12701.59</v>
      </c>
      <c r="V238" s="22">
        <v>2504.25</v>
      </c>
      <c r="W238" s="23">
        <v>2094.29</v>
      </c>
      <c r="X238" s="21">
        <v>13864.25</v>
      </c>
      <c r="Y238" s="22">
        <v>2733.48</v>
      </c>
      <c r="Z238" s="23">
        <v>2243.0300000000002</v>
      </c>
      <c r="AA238" s="21">
        <v>8821.98</v>
      </c>
      <c r="AB238" s="22">
        <v>1739.34</v>
      </c>
      <c r="AC238" s="23">
        <v>1412.93</v>
      </c>
      <c r="AD238" s="21">
        <v>3036.66</v>
      </c>
      <c r="AE238" s="22">
        <v>598.71</v>
      </c>
      <c r="AF238" s="23">
        <v>473.37</v>
      </c>
      <c r="AG238" s="21">
        <v>3202.5017318579994</v>
      </c>
      <c r="AH238" s="22">
        <v>631.40524145312361</v>
      </c>
      <c r="AI238" s="23">
        <v>497.11595067193076</v>
      </c>
      <c r="AJ238" s="21">
        <v>1968.2623830870007</v>
      </c>
      <c r="AK238" s="22">
        <v>388.06261144943312</v>
      </c>
      <c r="AL238" s="23">
        <v>301.30742069239398</v>
      </c>
      <c r="AM238" s="21">
        <v>3159.9113535990018</v>
      </c>
      <c r="AN238" s="22">
        <v>623.00812247557928</v>
      </c>
      <c r="AO238" s="23">
        <v>481.86743653867063</v>
      </c>
      <c r="AP238" s="21">
        <v>2749.8659489730007</v>
      </c>
      <c r="AQ238" s="22">
        <v>542.16357049951694</v>
      </c>
      <c r="AR238" s="23">
        <v>405.9444233525457</v>
      </c>
      <c r="AS238" s="21">
        <v>6400.7848784879989</v>
      </c>
      <c r="AT238" s="22">
        <v>1261.9787466426944</v>
      </c>
      <c r="AU238" s="23">
        <v>975.0579153656272</v>
      </c>
      <c r="AV238" s="21">
        <v>11706.126300297012</v>
      </c>
      <c r="AW238" s="22">
        <v>2307.9798613665589</v>
      </c>
      <c r="AX238" s="23">
        <v>1868.6331000430876</v>
      </c>
    </row>
    <row r="239" spans="1:50" x14ac:dyDescent="0.25">
      <c r="A239" s="16">
        <v>232</v>
      </c>
      <c r="B239" s="63" t="s">
        <v>202</v>
      </c>
      <c r="C239" s="164">
        <v>285</v>
      </c>
      <c r="D239" s="91">
        <v>7.4999999999999997E-2</v>
      </c>
      <c r="E239" s="91" t="s">
        <v>376</v>
      </c>
      <c r="F239" s="74">
        <v>37518</v>
      </c>
      <c r="G239" s="74">
        <v>39508</v>
      </c>
      <c r="H239" s="94" t="s">
        <v>576</v>
      </c>
      <c r="I239" s="70">
        <f t="shared" si="68"/>
        <v>139707.44180000003</v>
      </c>
      <c r="J239" s="18">
        <f t="shared" si="69"/>
        <v>26700.889638416003</v>
      </c>
      <c r="K239" s="19">
        <f t="shared" si="67"/>
        <v>0.19112002406171036</v>
      </c>
      <c r="L239" s="20">
        <f t="shared" si="70"/>
        <v>21513.536873932004</v>
      </c>
      <c r="M239" s="138">
        <v>2670.08</v>
      </c>
      <c r="N239" s="130">
        <f t="shared" si="71"/>
        <v>18843.456873932002</v>
      </c>
      <c r="O239" s="21">
        <v>34778.44</v>
      </c>
      <c r="P239" s="22">
        <v>6646.86</v>
      </c>
      <c r="Q239" s="23">
        <v>5263.95</v>
      </c>
      <c r="R239" s="21">
        <v>25340.9</v>
      </c>
      <c r="S239" s="22">
        <v>4843.1499999999996</v>
      </c>
      <c r="T239" s="23">
        <v>3834.55</v>
      </c>
      <c r="U239" s="21">
        <v>30442.46</v>
      </c>
      <c r="V239" s="22">
        <v>5818.16</v>
      </c>
      <c r="W239" s="23">
        <v>4829.8599999999997</v>
      </c>
      <c r="X239" s="21">
        <v>29297.97</v>
      </c>
      <c r="Y239" s="22">
        <v>5599.43</v>
      </c>
      <c r="Z239" s="23">
        <v>4595.24</v>
      </c>
      <c r="AA239" s="21">
        <v>10841.13</v>
      </c>
      <c r="AB239" s="22">
        <v>2071.96</v>
      </c>
      <c r="AC239" s="23">
        <v>1668.53</v>
      </c>
      <c r="AD239" s="21">
        <v>2290.92</v>
      </c>
      <c r="AE239" s="22">
        <v>437.84</v>
      </c>
      <c r="AF239" s="23">
        <v>334.45</v>
      </c>
      <c r="AG239" s="21">
        <v>852.03600000000006</v>
      </c>
      <c r="AH239" s="22">
        <v>162.84112032000007</v>
      </c>
      <c r="AI239" s="23">
        <v>120.92623736999994</v>
      </c>
      <c r="AJ239" s="21">
        <v>415.58219999999994</v>
      </c>
      <c r="AK239" s="22">
        <v>79.426070064000001</v>
      </c>
      <c r="AL239" s="23">
        <v>58.200488826000004</v>
      </c>
      <c r="AM239" s="21">
        <v>407.29379999999992</v>
      </c>
      <c r="AN239" s="22">
        <v>77.841991055999998</v>
      </c>
      <c r="AO239" s="23">
        <v>59.475036072000009</v>
      </c>
      <c r="AP239" s="21">
        <v>388.83359999999999</v>
      </c>
      <c r="AQ239" s="22">
        <v>74.313877631999972</v>
      </c>
      <c r="AR239" s="23">
        <v>47.980927493999992</v>
      </c>
      <c r="AS239" s="21">
        <v>1723.2143999999998</v>
      </c>
      <c r="AT239" s="22">
        <v>329.34073612799989</v>
      </c>
      <c r="AU239" s="23">
        <v>246.60203647800003</v>
      </c>
      <c r="AV239" s="21">
        <v>2928.6618000000012</v>
      </c>
      <c r="AW239" s="22">
        <v>559.72584321599993</v>
      </c>
      <c r="AX239" s="23">
        <v>453.77214769199981</v>
      </c>
    </row>
    <row r="240" spans="1:50" x14ac:dyDescent="0.25">
      <c r="A240" s="7">
        <v>233</v>
      </c>
      <c r="B240" s="63" t="s">
        <v>206</v>
      </c>
      <c r="C240" s="164">
        <v>286</v>
      </c>
      <c r="D240" s="91">
        <v>0.16200000000000001</v>
      </c>
      <c r="E240" s="91" t="s">
        <v>376</v>
      </c>
      <c r="F240" s="74">
        <v>37449</v>
      </c>
      <c r="G240" s="74">
        <v>39508</v>
      </c>
      <c r="H240" s="94" t="s">
        <v>579</v>
      </c>
      <c r="I240" s="70">
        <f t="shared" si="68"/>
        <v>78917.030599999998</v>
      </c>
      <c r="J240" s="18">
        <f t="shared" si="69"/>
        <v>15559.279382696004</v>
      </c>
      <c r="K240" s="19">
        <f t="shared" si="67"/>
        <v>0.19715996996339094</v>
      </c>
      <c r="L240" s="20">
        <f t="shared" si="70"/>
        <v>12503.502982760001</v>
      </c>
      <c r="M240" s="138">
        <v>1555.9500000000003</v>
      </c>
      <c r="N240" s="130">
        <f t="shared" si="71"/>
        <v>10947.55298276</v>
      </c>
      <c r="O240" s="21">
        <v>14874.48</v>
      </c>
      <c r="P240" s="22">
        <v>2932.65</v>
      </c>
      <c r="Q240" s="23">
        <v>2339.5500000000002</v>
      </c>
      <c r="R240" s="21">
        <v>9589.31</v>
      </c>
      <c r="S240" s="22">
        <v>1890.63</v>
      </c>
      <c r="T240" s="23">
        <v>1511.85</v>
      </c>
      <c r="U240" s="21">
        <v>9635.24</v>
      </c>
      <c r="V240" s="22">
        <v>1899.68</v>
      </c>
      <c r="W240" s="23">
        <v>1592.27</v>
      </c>
      <c r="X240" s="21">
        <v>12554.05</v>
      </c>
      <c r="Y240" s="22">
        <v>2475.16</v>
      </c>
      <c r="Z240" s="23">
        <v>2036.15</v>
      </c>
      <c r="AA240" s="21">
        <v>7088.45</v>
      </c>
      <c r="AB240" s="22">
        <v>1397.56</v>
      </c>
      <c r="AC240" s="23">
        <v>1133.5999999999999</v>
      </c>
      <c r="AD240" s="21">
        <v>2753.41</v>
      </c>
      <c r="AE240" s="22">
        <v>542.86</v>
      </c>
      <c r="AF240" s="23">
        <v>426.11</v>
      </c>
      <c r="AG240" s="21">
        <v>2467.0724999999989</v>
      </c>
      <c r="AH240" s="22">
        <v>486.40801409999938</v>
      </c>
      <c r="AI240" s="23">
        <v>379.64668090799989</v>
      </c>
      <c r="AJ240" s="21">
        <v>1284.0755999999997</v>
      </c>
      <c r="AK240" s="22">
        <v>253.16834529600001</v>
      </c>
      <c r="AL240" s="23">
        <v>197.16889725900003</v>
      </c>
      <c r="AM240" s="21">
        <v>2124.5165999999995</v>
      </c>
      <c r="AN240" s="22">
        <v>418.86969285599986</v>
      </c>
      <c r="AO240" s="23">
        <v>322.25245680899991</v>
      </c>
      <c r="AP240" s="21">
        <v>1811.6849999999999</v>
      </c>
      <c r="AQ240" s="22">
        <v>357.19181460000004</v>
      </c>
      <c r="AR240" s="23">
        <v>259.14021130500009</v>
      </c>
      <c r="AS240" s="21">
        <v>4698.8106000000016</v>
      </c>
      <c r="AT240" s="22">
        <v>926.41749789599999</v>
      </c>
      <c r="AU240" s="23">
        <v>709.26338110200163</v>
      </c>
      <c r="AV240" s="21">
        <v>10035.930299999993</v>
      </c>
      <c r="AW240" s="22">
        <v>1978.6840179480016</v>
      </c>
      <c r="AX240" s="23">
        <v>1596.5013553769988</v>
      </c>
    </row>
    <row r="241" spans="1:50" x14ac:dyDescent="0.25">
      <c r="A241" s="7">
        <v>234</v>
      </c>
      <c r="B241" s="63" t="s">
        <v>207</v>
      </c>
      <c r="C241" s="164">
        <v>282</v>
      </c>
      <c r="D241" s="91">
        <v>0.10299999999999999</v>
      </c>
      <c r="E241" s="91" t="s">
        <v>376</v>
      </c>
      <c r="F241" s="74">
        <v>36237</v>
      </c>
      <c r="G241" s="74">
        <v>39508</v>
      </c>
      <c r="H241" s="94" t="s">
        <v>580</v>
      </c>
      <c r="I241" s="70">
        <f t="shared" si="68"/>
        <v>126701.38576446395</v>
      </c>
      <c r="J241" s="18">
        <f t="shared" si="69"/>
        <v>24799.257849778543</v>
      </c>
      <c r="K241" s="19">
        <f t="shared" si="67"/>
        <v>0.19572996538396198</v>
      </c>
      <c r="L241" s="20">
        <f t="shared" si="70"/>
        <v>19578.685822631393</v>
      </c>
      <c r="M241" s="138">
        <v>2479.94</v>
      </c>
      <c r="N241" s="130">
        <f t="shared" si="71"/>
        <v>17098.745822631394</v>
      </c>
      <c r="O241" s="21">
        <v>20785.689999999999</v>
      </c>
      <c r="P241" s="22">
        <v>4068.38</v>
      </c>
      <c r="Q241" s="23">
        <v>3242.42</v>
      </c>
      <c r="R241" s="21">
        <v>14795.21</v>
      </c>
      <c r="S241" s="22">
        <v>2895.87</v>
      </c>
      <c r="T241" s="23">
        <v>2318.16</v>
      </c>
      <c r="U241" s="21">
        <v>15838.92</v>
      </c>
      <c r="V241" s="22">
        <v>3100.15</v>
      </c>
      <c r="W241" s="23">
        <v>2579.38</v>
      </c>
      <c r="X241" s="21">
        <v>17814.61</v>
      </c>
      <c r="Y241" s="22">
        <v>3486.85</v>
      </c>
      <c r="Z241" s="23">
        <v>2861.21</v>
      </c>
      <c r="AA241" s="21">
        <v>10153.43</v>
      </c>
      <c r="AB241" s="22">
        <v>1987.33</v>
      </c>
      <c r="AC241" s="23">
        <v>1615.79</v>
      </c>
      <c r="AD241" s="21">
        <v>4553.97</v>
      </c>
      <c r="AE241" s="22">
        <v>891.35</v>
      </c>
      <c r="AF241" s="23">
        <v>642.92999999999995</v>
      </c>
      <c r="AG241" s="21">
        <v>4741.3822702399966</v>
      </c>
      <c r="AH241" s="22">
        <v>928.03075175407434</v>
      </c>
      <c r="AI241" s="23">
        <v>689.35384164132643</v>
      </c>
      <c r="AJ241" s="21">
        <v>4419.3642539199973</v>
      </c>
      <c r="AK241" s="22">
        <v>865.00216541976158</v>
      </c>
      <c r="AL241" s="23">
        <v>617.90387203098362</v>
      </c>
      <c r="AM241" s="21">
        <v>5833.5281927999958</v>
      </c>
      <c r="AN241" s="22">
        <v>1141.7964731767454</v>
      </c>
      <c r="AO241" s="23">
        <v>862.33481108932108</v>
      </c>
      <c r="AP241" s="21">
        <v>5444.5687443840025</v>
      </c>
      <c r="AQ241" s="22">
        <v>1065.6654403382804</v>
      </c>
      <c r="AR241" s="23">
        <v>707.72478671512454</v>
      </c>
      <c r="AS241" s="21">
        <v>7748.2065078879987</v>
      </c>
      <c r="AT241" s="22">
        <v>1516.5564597889199</v>
      </c>
      <c r="AU241" s="23">
        <v>1130.7525485901695</v>
      </c>
      <c r="AV241" s="21">
        <v>14572.505795231997</v>
      </c>
      <c r="AW241" s="22">
        <v>2852.2765593007589</v>
      </c>
      <c r="AX241" s="23">
        <v>2310.7259625644679</v>
      </c>
    </row>
    <row r="242" spans="1:50" x14ac:dyDescent="0.25">
      <c r="A242" s="7">
        <v>235</v>
      </c>
      <c r="B242" s="63" t="s">
        <v>208</v>
      </c>
      <c r="C242" s="164">
        <v>288</v>
      </c>
      <c r="D242" s="91">
        <v>0.36</v>
      </c>
      <c r="E242" s="91" t="s">
        <v>376</v>
      </c>
      <c r="F242" s="74">
        <v>35328</v>
      </c>
      <c r="G242" s="74">
        <v>39448</v>
      </c>
      <c r="H242" s="94" t="s">
        <v>581</v>
      </c>
      <c r="I242" s="70">
        <f t="shared" si="68"/>
        <v>1220959.0972</v>
      </c>
      <c r="J242" s="18">
        <f t="shared" si="69"/>
        <v>219565.060888876</v>
      </c>
      <c r="K242" s="19">
        <f t="shared" si="67"/>
        <v>0.17982998889348545</v>
      </c>
      <c r="L242" s="20">
        <f t="shared" si="70"/>
        <v>174069.394959928</v>
      </c>
      <c r="M242" s="138">
        <v>21956.499999999996</v>
      </c>
      <c r="N242" s="130">
        <f t="shared" si="71"/>
        <v>152112.894959928</v>
      </c>
      <c r="O242" s="21">
        <v>178830.53</v>
      </c>
      <c r="P242" s="22">
        <v>32159.09</v>
      </c>
      <c r="Q242" s="23">
        <v>25109.88</v>
      </c>
      <c r="R242" s="21">
        <v>149909.25</v>
      </c>
      <c r="S242" s="22">
        <v>26958.18</v>
      </c>
      <c r="T242" s="23">
        <v>21042.29</v>
      </c>
      <c r="U242" s="21">
        <v>227690.67</v>
      </c>
      <c r="V242" s="22">
        <v>40945.61</v>
      </c>
      <c r="W242" s="23">
        <v>33623.550000000003</v>
      </c>
      <c r="X242" s="21">
        <v>212984.9</v>
      </c>
      <c r="Y242" s="22">
        <v>38301.07</v>
      </c>
      <c r="Z242" s="23">
        <v>30963.97</v>
      </c>
      <c r="AA242" s="21">
        <v>144330.26</v>
      </c>
      <c r="AB242" s="22">
        <v>25954.91</v>
      </c>
      <c r="AC242" s="23">
        <v>20610.57</v>
      </c>
      <c r="AD242" s="21">
        <v>42925.21</v>
      </c>
      <c r="AE242" s="22">
        <v>7719.24</v>
      </c>
      <c r="AF242" s="23">
        <v>5839.48</v>
      </c>
      <c r="AG242" s="21">
        <v>24572.833200000015</v>
      </c>
      <c r="AH242" s="22">
        <v>4418.9325943559988</v>
      </c>
      <c r="AI242" s="23">
        <v>3308.6820742440013</v>
      </c>
      <c r="AJ242" s="21">
        <v>20542.707600000005</v>
      </c>
      <c r="AK242" s="22">
        <v>3694.1951077080003</v>
      </c>
      <c r="AL242" s="23">
        <v>2796.5837712119996</v>
      </c>
      <c r="AM242" s="21">
        <v>14854.492800000007</v>
      </c>
      <c r="AN242" s="22">
        <v>2671.2834402240005</v>
      </c>
      <c r="AO242" s="23">
        <v>2062.2860540999995</v>
      </c>
      <c r="AP242" s="21">
        <v>8657.3423999999959</v>
      </c>
      <c r="AQ242" s="22">
        <v>1556.849883792001</v>
      </c>
      <c r="AR242" s="23">
        <v>1118.5411717800005</v>
      </c>
      <c r="AS242" s="21">
        <v>43365.969599999989</v>
      </c>
      <c r="AT242" s="22">
        <v>7798.5023131679945</v>
      </c>
      <c r="AU242" s="23">
        <v>5808.5451486720021</v>
      </c>
      <c r="AV242" s="21">
        <v>152294.93160000004</v>
      </c>
      <c r="AW242" s="22">
        <v>27387.197549628007</v>
      </c>
      <c r="AX242" s="23">
        <v>21785.016739919978</v>
      </c>
    </row>
    <row r="243" spans="1:50" x14ac:dyDescent="0.25">
      <c r="A243" s="16">
        <v>236</v>
      </c>
      <c r="B243" s="63" t="s">
        <v>209</v>
      </c>
      <c r="C243" s="164">
        <v>29</v>
      </c>
      <c r="D243" s="91">
        <v>4.2000000000000003E-2</v>
      </c>
      <c r="E243" s="91" t="s">
        <v>376</v>
      </c>
      <c r="F243" s="74">
        <v>39657</v>
      </c>
      <c r="G243" s="74">
        <v>39657</v>
      </c>
      <c r="H243" s="94" t="s">
        <v>582</v>
      </c>
      <c r="I243" s="70">
        <f t="shared" si="68"/>
        <v>149535.75</v>
      </c>
      <c r="J243" s="18">
        <f t="shared" si="69"/>
        <v>29482.471791599994</v>
      </c>
      <c r="K243" s="19">
        <f t="shared" si="67"/>
        <v>0.19716002221274842</v>
      </c>
      <c r="L243" s="20">
        <f t="shared" si="70"/>
        <v>23705.202623919995</v>
      </c>
      <c r="M243" s="138">
        <v>2948.2300000000005</v>
      </c>
      <c r="N243" s="130">
        <f t="shared" si="71"/>
        <v>20756.972623919995</v>
      </c>
      <c r="O243" s="21">
        <v>25043.32</v>
      </c>
      <c r="P243" s="22">
        <v>4937.54</v>
      </c>
      <c r="Q243" s="23">
        <v>3935.06</v>
      </c>
      <c r="R243" s="21">
        <v>18556.22</v>
      </c>
      <c r="S243" s="22">
        <v>3658.54</v>
      </c>
      <c r="T243" s="23">
        <v>2926.37</v>
      </c>
      <c r="U243" s="21">
        <v>24206.61</v>
      </c>
      <c r="V243" s="22">
        <v>4772.58</v>
      </c>
      <c r="W243" s="23">
        <v>3991.36</v>
      </c>
      <c r="X243" s="21">
        <v>23502.04</v>
      </c>
      <c r="Y243" s="22">
        <v>4633.66</v>
      </c>
      <c r="Z243" s="23">
        <v>3813.71</v>
      </c>
      <c r="AA243" s="21">
        <v>23687.96</v>
      </c>
      <c r="AB243" s="22">
        <v>4670.32</v>
      </c>
      <c r="AC243" s="23">
        <v>3780.62</v>
      </c>
      <c r="AD243" s="21">
        <v>12050.09</v>
      </c>
      <c r="AE243" s="22">
        <v>2375.8000000000002</v>
      </c>
      <c r="AF243" s="23">
        <v>1845.07</v>
      </c>
      <c r="AG243" s="21">
        <v>5456.0680000000057</v>
      </c>
      <c r="AH243" s="22">
        <v>1075.7183668799987</v>
      </c>
      <c r="AI243" s="23">
        <v>829.90478425999925</v>
      </c>
      <c r="AJ243" s="21">
        <v>4814.4099999999989</v>
      </c>
      <c r="AK243" s="22">
        <v>949.20907560000035</v>
      </c>
      <c r="AL243" s="23">
        <v>725.93945475999965</v>
      </c>
      <c r="AM243" s="21">
        <v>3339.3719999999967</v>
      </c>
      <c r="AN243" s="22">
        <v>658.39058351999938</v>
      </c>
      <c r="AO243" s="23">
        <v>511.19412750000015</v>
      </c>
      <c r="AP243" s="21">
        <v>1440.2160000000008</v>
      </c>
      <c r="AQ243" s="22">
        <v>283.95298655999989</v>
      </c>
      <c r="AR243" s="23">
        <v>191.75684945999998</v>
      </c>
      <c r="AS243" s="21">
        <v>2723.3919999999989</v>
      </c>
      <c r="AT243" s="22">
        <v>536.94396671999948</v>
      </c>
      <c r="AU243" s="23">
        <v>406.83944657999996</v>
      </c>
      <c r="AV243" s="21">
        <v>4716.0520000000024</v>
      </c>
      <c r="AW243" s="22">
        <v>929.81681231999937</v>
      </c>
      <c r="AX243" s="23">
        <v>747.37796136000031</v>
      </c>
    </row>
    <row r="244" spans="1:50" x14ac:dyDescent="0.25">
      <c r="A244" s="7">
        <v>237</v>
      </c>
      <c r="B244" s="63" t="s">
        <v>210</v>
      </c>
      <c r="C244" s="164">
        <v>373</v>
      </c>
      <c r="D244" s="79">
        <v>0.99</v>
      </c>
      <c r="E244" s="79" t="s">
        <v>376</v>
      </c>
      <c r="F244" s="81">
        <v>41751</v>
      </c>
      <c r="G244" s="81">
        <v>41751</v>
      </c>
      <c r="H244" s="96" t="s">
        <v>638</v>
      </c>
      <c r="I244" s="70">
        <f t="shared" si="68"/>
        <v>4409336.3130884003</v>
      </c>
      <c r="J244" s="18">
        <f t="shared" si="69"/>
        <v>739666.16948557913</v>
      </c>
      <c r="K244" s="19">
        <f t="shared" si="67"/>
        <v>0.16775000067243678</v>
      </c>
      <c r="L244" s="20">
        <f t="shared" si="70"/>
        <v>568107.48410483112</v>
      </c>
      <c r="M244" s="138">
        <v>73966.600000000006</v>
      </c>
      <c r="N244" s="130">
        <f t="shared" si="71"/>
        <v>494140.88410483114</v>
      </c>
      <c r="O244" s="21">
        <v>486732.64</v>
      </c>
      <c r="P244" s="22">
        <v>81649.399999999994</v>
      </c>
      <c r="Q244" s="23">
        <v>62085.46</v>
      </c>
      <c r="R244" s="21">
        <v>490508.76</v>
      </c>
      <c r="S244" s="22">
        <v>82282.84</v>
      </c>
      <c r="T244" s="23">
        <v>63043.26</v>
      </c>
      <c r="U244" s="21">
        <v>670811.57999999996</v>
      </c>
      <c r="V244" s="22">
        <v>112528.64</v>
      </c>
      <c r="W244" s="23">
        <v>90904.79</v>
      </c>
      <c r="X244" s="21">
        <v>684624.83</v>
      </c>
      <c r="Y244" s="22">
        <v>114845.82</v>
      </c>
      <c r="Z244" s="23">
        <v>91009.48</v>
      </c>
      <c r="AA244" s="21">
        <v>612235.86</v>
      </c>
      <c r="AB244" s="22">
        <v>102702.57</v>
      </c>
      <c r="AC244" s="23">
        <v>80274.05</v>
      </c>
      <c r="AD244" s="21">
        <v>267526.67</v>
      </c>
      <c r="AE244" s="22">
        <v>44877.599999999999</v>
      </c>
      <c r="AF244" s="23">
        <v>33328.629999999997</v>
      </c>
      <c r="AG244" s="21">
        <v>206450.69741399997</v>
      </c>
      <c r="AH244" s="22">
        <v>34632.104491198508</v>
      </c>
      <c r="AI244" s="23">
        <v>25502.159512545113</v>
      </c>
      <c r="AJ244" s="21">
        <v>121993.45758599999</v>
      </c>
      <c r="AK244" s="22">
        <v>20464.402510051517</v>
      </c>
      <c r="AL244" s="23">
        <v>14855.620496315178</v>
      </c>
      <c r="AM244" s="21">
        <v>128126.33481959999</v>
      </c>
      <c r="AN244" s="22">
        <v>21493.192665987903</v>
      </c>
      <c r="AO244" s="23">
        <v>15806.219171863382</v>
      </c>
      <c r="AP244" s="21">
        <v>140868.76823760013</v>
      </c>
      <c r="AQ244" s="22">
        <v>23630.7358718574</v>
      </c>
      <c r="AR244" s="23">
        <v>15348.063413185329</v>
      </c>
      <c r="AS244" s="21">
        <v>233644.31371319966</v>
      </c>
      <c r="AT244" s="22">
        <v>39193.833625389241</v>
      </c>
      <c r="AU244" s="23">
        <v>28417.122570568536</v>
      </c>
      <c r="AV244" s="21">
        <v>365812.40131800045</v>
      </c>
      <c r="AW244" s="22">
        <v>61365.030321094542</v>
      </c>
      <c r="AX244" s="23">
        <v>47532.62894035357</v>
      </c>
    </row>
    <row r="245" spans="1:50" x14ac:dyDescent="0.25">
      <c r="A245" s="7">
        <v>238</v>
      </c>
      <c r="B245" s="63" t="s">
        <v>211</v>
      </c>
      <c r="C245" s="164">
        <v>301</v>
      </c>
      <c r="D245" s="91">
        <v>5.1999999999999998E-2</v>
      </c>
      <c r="E245" s="91" t="s">
        <v>376</v>
      </c>
      <c r="F245" s="74">
        <v>36222</v>
      </c>
      <c r="G245" s="74">
        <v>39387</v>
      </c>
      <c r="H245" s="94" t="s">
        <v>583</v>
      </c>
      <c r="I245" s="70">
        <f t="shared" si="68"/>
        <v>86117.040399999983</v>
      </c>
      <c r="J245" s="18">
        <f t="shared" si="69"/>
        <v>16978.848154864001</v>
      </c>
      <c r="K245" s="19">
        <f t="shared" si="67"/>
        <v>0.19716014479828783</v>
      </c>
      <c r="L245" s="20">
        <f t="shared" si="70"/>
        <v>13773.930046210002</v>
      </c>
      <c r="M245" s="138">
        <v>1697.8900000000003</v>
      </c>
      <c r="N245" s="130">
        <f t="shared" si="71"/>
        <v>12076.040046210001</v>
      </c>
      <c r="O245" s="21">
        <v>20075.61</v>
      </c>
      <c r="P245" s="22">
        <v>3958.11</v>
      </c>
      <c r="Q245" s="23">
        <v>3135.5</v>
      </c>
      <c r="R245" s="21">
        <v>13139.46</v>
      </c>
      <c r="S245" s="22">
        <v>2590.58</v>
      </c>
      <c r="T245" s="23">
        <v>2069.71</v>
      </c>
      <c r="U245" s="21">
        <v>16343.42</v>
      </c>
      <c r="V245" s="22">
        <v>3222.27</v>
      </c>
      <c r="W245" s="23">
        <v>2688.88</v>
      </c>
      <c r="X245" s="21">
        <v>18286.55</v>
      </c>
      <c r="Y245" s="22">
        <v>3605.38</v>
      </c>
      <c r="Z245" s="23">
        <v>2964.86</v>
      </c>
      <c r="AA245" s="21">
        <v>10200.9</v>
      </c>
      <c r="AB245" s="22">
        <v>2011.21</v>
      </c>
      <c r="AC245" s="23">
        <v>1627.24</v>
      </c>
      <c r="AD245" s="21">
        <v>0</v>
      </c>
      <c r="AE245" s="22">
        <v>0</v>
      </c>
      <c r="AF245" s="23">
        <v>0</v>
      </c>
      <c r="AG245" s="21">
        <v>0</v>
      </c>
      <c r="AH245" s="22">
        <v>0</v>
      </c>
      <c r="AI245" s="23">
        <v>0</v>
      </c>
      <c r="AJ245" s="21">
        <v>0</v>
      </c>
      <c r="AK245" s="22">
        <v>0</v>
      </c>
      <c r="AL245" s="23">
        <v>0</v>
      </c>
      <c r="AM245" s="21">
        <v>0</v>
      </c>
      <c r="AN245" s="22">
        <v>0</v>
      </c>
      <c r="AO245" s="23">
        <v>0</v>
      </c>
      <c r="AP245" s="21">
        <v>0</v>
      </c>
      <c r="AQ245" s="22">
        <v>0</v>
      </c>
      <c r="AR245" s="23">
        <v>0</v>
      </c>
      <c r="AS245" s="21">
        <v>1126.9762000000001</v>
      </c>
      <c r="AT245" s="22">
        <v>222.19462759200002</v>
      </c>
      <c r="AU245" s="23">
        <v>172.070084197</v>
      </c>
      <c r="AV245" s="21">
        <v>6944.124199999992</v>
      </c>
      <c r="AW245" s="22">
        <v>1369.1035272720012</v>
      </c>
      <c r="AX245" s="23">
        <v>1115.6699620130014</v>
      </c>
    </row>
    <row r="246" spans="1:50" x14ac:dyDescent="0.25">
      <c r="A246" s="7">
        <v>239</v>
      </c>
      <c r="B246" s="63" t="s">
        <v>212</v>
      </c>
      <c r="C246" s="164">
        <v>302</v>
      </c>
      <c r="D246" s="91">
        <v>0.17499999999999999</v>
      </c>
      <c r="E246" s="91" t="s">
        <v>376</v>
      </c>
      <c r="F246" s="74">
        <v>36992</v>
      </c>
      <c r="G246" s="74">
        <v>39508</v>
      </c>
      <c r="H246" s="94" t="s">
        <v>584</v>
      </c>
      <c r="I246" s="70">
        <f t="shared" si="68"/>
        <v>421664.65501055989</v>
      </c>
      <c r="J246" s="18">
        <f t="shared" si="69"/>
        <v>80588.552289618237</v>
      </c>
      <c r="K246" s="19">
        <f t="shared" si="67"/>
        <v>0.19112000812019692</v>
      </c>
      <c r="L246" s="20">
        <f t="shared" si="70"/>
        <v>64311.804027640756</v>
      </c>
      <c r="M246" s="138">
        <v>8058.869999999999</v>
      </c>
      <c r="N246" s="130">
        <f t="shared" si="71"/>
        <v>56252.93402764076</v>
      </c>
      <c r="O246" s="21">
        <v>58062.36</v>
      </c>
      <c r="P246" s="22">
        <v>11096.88</v>
      </c>
      <c r="Q246" s="23">
        <v>8751.99</v>
      </c>
      <c r="R246" s="21">
        <v>54318.51</v>
      </c>
      <c r="S246" s="22">
        <v>10381.35</v>
      </c>
      <c r="T246" s="23">
        <v>8238.8799999999992</v>
      </c>
      <c r="U246" s="21">
        <v>63404.11</v>
      </c>
      <c r="V246" s="22">
        <v>12117.79</v>
      </c>
      <c r="W246" s="23">
        <v>10075.6</v>
      </c>
      <c r="X246" s="21">
        <v>64458.8</v>
      </c>
      <c r="Y246" s="22">
        <v>12319.37</v>
      </c>
      <c r="Z246" s="23">
        <v>10104.82</v>
      </c>
      <c r="AA246" s="21">
        <v>55691.22</v>
      </c>
      <c r="AB246" s="22">
        <v>10643.71</v>
      </c>
      <c r="AC246" s="23">
        <v>8574.9500000000007</v>
      </c>
      <c r="AD246" s="21">
        <v>17479.8</v>
      </c>
      <c r="AE246" s="22">
        <v>3340.74</v>
      </c>
      <c r="AF246" s="23">
        <v>2557.5700000000002</v>
      </c>
      <c r="AG246" s="21">
        <v>13837.370268560004</v>
      </c>
      <c r="AH246" s="22">
        <v>2644.5982057271881</v>
      </c>
      <c r="AI246" s="23">
        <v>2031.7235478885295</v>
      </c>
      <c r="AJ246" s="21">
        <v>10941.572448000008</v>
      </c>
      <c r="AK246" s="22">
        <v>2091.1533262617613</v>
      </c>
      <c r="AL246" s="23">
        <v>1588.9077354500564</v>
      </c>
      <c r="AM246" s="21">
        <v>9648.7401827199938</v>
      </c>
      <c r="AN246" s="22">
        <v>1844.0672237214469</v>
      </c>
      <c r="AO246" s="23">
        <v>1418.6192619270882</v>
      </c>
      <c r="AP246" s="21">
        <v>7839.9821888799979</v>
      </c>
      <c r="AQ246" s="22">
        <v>1498.3773959387449</v>
      </c>
      <c r="AR246" s="23">
        <v>1053.5955285919645</v>
      </c>
      <c r="AS246" s="21">
        <v>22462.847480079992</v>
      </c>
      <c r="AT246" s="22">
        <v>4293.0994103928888</v>
      </c>
      <c r="AU246" s="23">
        <v>3254.0526767193014</v>
      </c>
      <c r="AV246" s="21">
        <v>43519.342442319918</v>
      </c>
      <c r="AW246" s="22">
        <v>8317.4167275762011</v>
      </c>
      <c r="AX246" s="23">
        <v>6661.0952770638169</v>
      </c>
    </row>
    <row r="247" spans="1:50" x14ac:dyDescent="0.25">
      <c r="A247" s="16">
        <v>240</v>
      </c>
      <c r="B247" s="63" t="s">
        <v>213</v>
      </c>
      <c r="C247" s="164">
        <v>303</v>
      </c>
      <c r="D247" s="91">
        <v>1.8499999999999999E-2</v>
      </c>
      <c r="E247" s="91" t="s">
        <v>376</v>
      </c>
      <c r="F247" s="74">
        <v>39993</v>
      </c>
      <c r="G247" s="74">
        <v>40057</v>
      </c>
      <c r="H247" s="94" t="s">
        <v>585</v>
      </c>
      <c r="I247" s="70">
        <f t="shared" si="68"/>
        <v>31001.285</v>
      </c>
      <c r="J247" s="18">
        <f t="shared" si="69"/>
        <v>6112.2111329999998</v>
      </c>
      <c r="K247" s="19">
        <f t="shared" si="67"/>
        <v>0.19715992846748126</v>
      </c>
      <c r="L247" s="20">
        <f t="shared" si="70"/>
        <v>4862.8242549999995</v>
      </c>
      <c r="M247" s="138">
        <v>611.23</v>
      </c>
      <c r="N247" s="130">
        <f t="shared" si="71"/>
        <v>4251.594255</v>
      </c>
      <c r="O247" s="21">
        <v>6738.35</v>
      </c>
      <c r="P247" s="22">
        <v>1328.53</v>
      </c>
      <c r="Q247" s="23">
        <v>1057.28</v>
      </c>
      <c r="R247" s="21">
        <v>3194.75</v>
      </c>
      <c r="S247" s="22">
        <v>629.88</v>
      </c>
      <c r="T247" s="23">
        <v>502.01</v>
      </c>
      <c r="U247" s="21">
        <v>3547.13</v>
      </c>
      <c r="V247" s="22">
        <v>699.35</v>
      </c>
      <c r="W247" s="23">
        <v>583.55999999999995</v>
      </c>
      <c r="X247" s="21">
        <v>3870.25</v>
      </c>
      <c r="Y247" s="22">
        <v>763.06</v>
      </c>
      <c r="Z247" s="23">
        <v>625.30999999999995</v>
      </c>
      <c r="AA247" s="21">
        <v>3093.48</v>
      </c>
      <c r="AB247" s="22">
        <v>609.91</v>
      </c>
      <c r="AC247" s="23">
        <v>494.56</v>
      </c>
      <c r="AD247" s="21">
        <v>1295.4000000000001</v>
      </c>
      <c r="AE247" s="22">
        <v>255.4</v>
      </c>
      <c r="AF247" s="23">
        <v>190.11</v>
      </c>
      <c r="AG247" s="21">
        <v>1111.8500000000001</v>
      </c>
      <c r="AH247" s="22">
        <v>219.21234600000005</v>
      </c>
      <c r="AI247" s="23">
        <v>166.34477000000015</v>
      </c>
      <c r="AJ247" s="21">
        <v>920.37500000000023</v>
      </c>
      <c r="AK247" s="22">
        <v>181.46113499999998</v>
      </c>
      <c r="AL247" s="23">
        <v>133.72978000000006</v>
      </c>
      <c r="AM247" s="21">
        <v>1265.9499999999996</v>
      </c>
      <c r="AN247" s="22">
        <v>249.59470200000044</v>
      </c>
      <c r="AO247" s="23">
        <v>194.75044499999998</v>
      </c>
      <c r="AP247" s="21">
        <v>1503.0500000000006</v>
      </c>
      <c r="AQ247" s="22">
        <v>296.34133800000018</v>
      </c>
      <c r="AR247" s="23">
        <v>217.76455024999993</v>
      </c>
      <c r="AS247" s="21">
        <v>1962.2499999999998</v>
      </c>
      <c r="AT247" s="22">
        <v>386.87721000000056</v>
      </c>
      <c r="AU247" s="23">
        <v>296.70126674999995</v>
      </c>
      <c r="AV247" s="21">
        <v>2498.4499999999998</v>
      </c>
      <c r="AW247" s="22">
        <v>492.59440200000006</v>
      </c>
      <c r="AX247" s="23">
        <v>400.70344299999971</v>
      </c>
    </row>
    <row r="248" spans="1:50" x14ac:dyDescent="0.25">
      <c r="A248" s="7">
        <v>241</v>
      </c>
      <c r="B248" s="63" t="s">
        <v>684</v>
      </c>
      <c r="C248" s="164">
        <v>325</v>
      </c>
      <c r="D248" s="91">
        <v>5.5E-2</v>
      </c>
      <c r="E248" s="91" t="s">
        <v>376</v>
      </c>
      <c r="F248" s="74">
        <v>37480</v>
      </c>
      <c r="G248" s="74">
        <v>40026</v>
      </c>
      <c r="H248" s="94" t="s">
        <v>586</v>
      </c>
      <c r="I248" s="70">
        <f t="shared" si="68"/>
        <v>97821.629799999995</v>
      </c>
      <c r="J248" s="18">
        <f t="shared" si="69"/>
        <v>19286.512024968</v>
      </c>
      <c r="K248" s="19">
        <f t="shared" si="67"/>
        <v>0.19715999482323082</v>
      </c>
      <c r="L248" s="20">
        <f t="shared" si="70"/>
        <v>15271.609724086995</v>
      </c>
      <c r="M248" s="138">
        <v>1928.6499999999996</v>
      </c>
      <c r="N248" s="130">
        <f t="shared" si="71"/>
        <v>13342.959724086995</v>
      </c>
      <c r="O248" s="21">
        <v>11766.12</v>
      </c>
      <c r="P248" s="22">
        <v>2319.81</v>
      </c>
      <c r="Q248" s="23">
        <v>1842.65</v>
      </c>
      <c r="R248" s="21">
        <v>12802.87</v>
      </c>
      <c r="S248" s="22">
        <v>2524.21</v>
      </c>
      <c r="T248" s="23">
        <v>2013.44</v>
      </c>
      <c r="U248" s="21">
        <v>8883.0499999999993</v>
      </c>
      <c r="V248" s="22">
        <v>1751.38</v>
      </c>
      <c r="W248" s="23">
        <v>1461.06</v>
      </c>
      <c r="X248" s="21">
        <v>9293.7199999999993</v>
      </c>
      <c r="Y248" s="22">
        <v>1832.35</v>
      </c>
      <c r="Z248" s="23">
        <v>1483.44</v>
      </c>
      <c r="AA248" s="21">
        <v>21736.16</v>
      </c>
      <c r="AB248" s="22">
        <v>4285.5</v>
      </c>
      <c r="AC248" s="23">
        <v>3481.83</v>
      </c>
      <c r="AD248" s="21">
        <v>10087.620000000001</v>
      </c>
      <c r="AE248" s="22">
        <v>1988.88</v>
      </c>
      <c r="AF248" s="23">
        <v>1527.22</v>
      </c>
      <c r="AG248" s="21">
        <v>3124.4942999999998</v>
      </c>
      <c r="AH248" s="22">
        <v>616.02529618799974</v>
      </c>
      <c r="AI248" s="23">
        <v>451.29335614800016</v>
      </c>
      <c r="AJ248" s="21">
        <v>1706.1557999999995</v>
      </c>
      <c r="AK248" s="22">
        <v>336.38567752800003</v>
      </c>
      <c r="AL248" s="23">
        <v>242.71918648500008</v>
      </c>
      <c r="AM248" s="21">
        <v>2664.9383999999991</v>
      </c>
      <c r="AN248" s="22">
        <v>525.41925494399959</v>
      </c>
      <c r="AO248" s="23">
        <v>384.66536384700004</v>
      </c>
      <c r="AP248" s="21">
        <v>2007.5363999999997</v>
      </c>
      <c r="AQ248" s="22">
        <v>395.80587662400012</v>
      </c>
      <c r="AR248" s="23">
        <v>253.74887115899983</v>
      </c>
      <c r="AS248" s="21">
        <v>4448.750100000002</v>
      </c>
      <c r="AT248" s="22">
        <v>877.1155697160001</v>
      </c>
      <c r="AU248" s="23">
        <v>656.24538552899924</v>
      </c>
      <c r="AV248" s="21">
        <v>9300.2148000000034</v>
      </c>
      <c r="AW248" s="22">
        <v>1833.6303499679989</v>
      </c>
      <c r="AX248" s="23">
        <v>1473.2975609189982</v>
      </c>
    </row>
    <row r="249" spans="1:50" x14ac:dyDescent="0.25">
      <c r="A249" s="7">
        <v>242</v>
      </c>
      <c r="B249" s="63" t="s">
        <v>683</v>
      </c>
      <c r="C249" s="164">
        <v>326</v>
      </c>
      <c r="D249" s="91">
        <v>0.11</v>
      </c>
      <c r="E249" s="91" t="s">
        <v>376</v>
      </c>
      <c r="F249" s="74">
        <v>37519</v>
      </c>
      <c r="G249" s="74">
        <v>40026</v>
      </c>
      <c r="H249" s="94" t="s">
        <v>587</v>
      </c>
      <c r="I249" s="70">
        <f t="shared" si="68"/>
        <v>219227.62760000001</v>
      </c>
      <c r="J249" s="18">
        <f t="shared" si="69"/>
        <v>42909.415027848001</v>
      </c>
      <c r="K249" s="19">
        <f t="shared" si="67"/>
        <v>0.1957299611257938</v>
      </c>
      <c r="L249" s="20">
        <f t="shared" si="70"/>
        <v>34757.376451279997</v>
      </c>
      <c r="M249" s="138">
        <v>4290.9400000000005</v>
      </c>
      <c r="N249" s="130">
        <f t="shared" si="71"/>
        <v>30466.436451279995</v>
      </c>
      <c r="O249" s="21">
        <v>39267.980000000003</v>
      </c>
      <c r="P249" s="22">
        <v>7685.92</v>
      </c>
      <c r="Q249" s="23">
        <v>6101.41</v>
      </c>
      <c r="R249" s="21">
        <v>33081.5</v>
      </c>
      <c r="S249" s="22">
        <v>6475.04</v>
      </c>
      <c r="T249" s="23">
        <v>5172.66</v>
      </c>
      <c r="U249" s="21">
        <v>47212.44</v>
      </c>
      <c r="V249" s="22">
        <v>9240.89</v>
      </c>
      <c r="W249" s="23">
        <v>7716.93</v>
      </c>
      <c r="X249" s="21">
        <v>42061.3</v>
      </c>
      <c r="Y249" s="22">
        <v>8232.66</v>
      </c>
      <c r="Z249" s="23">
        <v>6784.09</v>
      </c>
      <c r="AA249" s="21">
        <v>32467.8</v>
      </c>
      <c r="AB249" s="22">
        <v>6354.92</v>
      </c>
      <c r="AC249" s="23">
        <v>5127.72</v>
      </c>
      <c r="AD249" s="21">
        <v>13099.49</v>
      </c>
      <c r="AE249" s="22">
        <v>2563.96</v>
      </c>
      <c r="AF249" s="23">
        <v>1990.29</v>
      </c>
      <c r="AG249" s="21">
        <v>3375.9495999999995</v>
      </c>
      <c r="AH249" s="22">
        <v>660.77461520799989</v>
      </c>
      <c r="AI249" s="23">
        <v>503.55221456400022</v>
      </c>
      <c r="AJ249" s="21">
        <v>693.27279999999985</v>
      </c>
      <c r="AK249" s="22">
        <v>135.69428514399996</v>
      </c>
      <c r="AL249" s="23">
        <v>101.882552268</v>
      </c>
      <c r="AM249" s="21">
        <v>0</v>
      </c>
      <c r="AN249" s="22">
        <v>0</v>
      </c>
      <c r="AO249" s="23">
        <v>0</v>
      </c>
      <c r="AP249" s="21">
        <v>0</v>
      </c>
      <c r="AQ249" s="22">
        <v>0</v>
      </c>
      <c r="AR249" s="23">
        <v>0</v>
      </c>
      <c r="AS249" s="21">
        <v>983.10840000000007</v>
      </c>
      <c r="AT249" s="22">
        <v>192.42380713199998</v>
      </c>
      <c r="AU249" s="23">
        <v>142.16271877199998</v>
      </c>
      <c r="AV249" s="21">
        <v>6984.7867999999962</v>
      </c>
      <c r="AW249" s="22">
        <v>1367.1323203640009</v>
      </c>
      <c r="AX249" s="23">
        <v>1116.6789656760009</v>
      </c>
    </row>
    <row r="250" spans="1:50" x14ac:dyDescent="0.25">
      <c r="A250" s="7">
        <v>243</v>
      </c>
      <c r="B250" s="63" t="s">
        <v>682</v>
      </c>
      <c r="C250" s="164">
        <v>327</v>
      </c>
      <c r="D250" s="91">
        <v>4.4999999999999998E-2</v>
      </c>
      <c r="E250" s="91" t="s">
        <v>376</v>
      </c>
      <c r="F250" s="74">
        <v>37230</v>
      </c>
      <c r="G250" s="74">
        <v>40026</v>
      </c>
      <c r="H250" s="94" t="s">
        <v>588</v>
      </c>
      <c r="I250" s="70">
        <f t="shared" si="68"/>
        <v>45372.828499999996</v>
      </c>
      <c r="J250" s="18">
        <f t="shared" si="69"/>
        <v>8945.70610786</v>
      </c>
      <c r="K250" s="19">
        <f t="shared" si="67"/>
        <v>0.19715998326751882</v>
      </c>
      <c r="L250" s="20">
        <f t="shared" si="70"/>
        <v>7299.9836179460008</v>
      </c>
      <c r="M250" s="138">
        <v>894.56</v>
      </c>
      <c r="N250" s="130">
        <f t="shared" si="71"/>
        <v>6405.4236179460004</v>
      </c>
      <c r="O250" s="21">
        <v>3237.62</v>
      </c>
      <c r="P250" s="22">
        <v>638.33000000000004</v>
      </c>
      <c r="Q250" s="23">
        <v>509.99</v>
      </c>
      <c r="R250" s="21">
        <v>4384.18</v>
      </c>
      <c r="S250" s="22">
        <v>864.38</v>
      </c>
      <c r="T250" s="23">
        <v>690.56</v>
      </c>
      <c r="U250" s="21">
        <v>15701.55</v>
      </c>
      <c r="V250" s="22">
        <v>3095.72</v>
      </c>
      <c r="W250" s="23">
        <v>2586.38</v>
      </c>
      <c r="X250" s="21">
        <v>9218.25</v>
      </c>
      <c r="Y250" s="22">
        <v>1817.47</v>
      </c>
      <c r="Z250" s="23">
        <v>1500.4</v>
      </c>
      <c r="AA250" s="21">
        <v>6065.07</v>
      </c>
      <c r="AB250" s="22">
        <v>1195.79</v>
      </c>
      <c r="AC250" s="23">
        <v>969.52</v>
      </c>
      <c r="AD250" s="21">
        <v>1890.95</v>
      </c>
      <c r="AE250" s="22">
        <v>372.82</v>
      </c>
      <c r="AF250" s="23">
        <v>292.02</v>
      </c>
      <c r="AG250" s="21">
        <v>728.56709999999998</v>
      </c>
      <c r="AH250" s="22">
        <v>143.64428943600007</v>
      </c>
      <c r="AI250" s="23">
        <v>112.85391956400001</v>
      </c>
      <c r="AJ250" s="21">
        <v>376.02929999999986</v>
      </c>
      <c r="AK250" s="22">
        <v>74.137936787999976</v>
      </c>
      <c r="AL250" s="23">
        <v>59.396954723999997</v>
      </c>
      <c r="AM250" s="21">
        <v>555.24930000000006</v>
      </c>
      <c r="AN250" s="22">
        <v>109.47295198799998</v>
      </c>
      <c r="AO250" s="23">
        <v>84.172906085999983</v>
      </c>
      <c r="AP250" s="21">
        <v>455.61359999999991</v>
      </c>
      <c r="AQ250" s="22">
        <v>89.828777375999991</v>
      </c>
      <c r="AR250" s="23">
        <v>60.681505809000008</v>
      </c>
      <c r="AS250" s="21">
        <v>924.26639999999998</v>
      </c>
      <c r="AT250" s="22">
        <v>182.22836342400009</v>
      </c>
      <c r="AU250" s="23">
        <v>141.39907988400003</v>
      </c>
      <c r="AV250" s="21">
        <v>1835.4828000000014</v>
      </c>
      <c r="AW250" s="22">
        <v>361.88378884800011</v>
      </c>
      <c r="AX250" s="23">
        <v>292.609251879</v>
      </c>
    </row>
    <row r="251" spans="1:50" x14ac:dyDescent="0.25">
      <c r="A251" s="16">
        <v>244</v>
      </c>
      <c r="B251" s="63" t="s">
        <v>214</v>
      </c>
      <c r="C251" s="164">
        <v>330</v>
      </c>
      <c r="D251" s="91">
        <v>4.4999999999999998E-2</v>
      </c>
      <c r="E251" s="91" t="s">
        <v>376</v>
      </c>
      <c r="F251" s="74">
        <v>37617</v>
      </c>
      <c r="G251" s="74">
        <v>40026</v>
      </c>
      <c r="H251" s="94" t="s">
        <v>589</v>
      </c>
      <c r="I251" s="70">
        <f t="shared" si="68"/>
        <v>53177.94</v>
      </c>
      <c r="J251" s="18">
        <f t="shared" si="69"/>
        <v>10484.567626399999</v>
      </c>
      <c r="K251" s="19">
        <f t="shared" si="67"/>
        <v>0.19716009357263556</v>
      </c>
      <c r="L251" s="20">
        <f t="shared" si="70"/>
        <v>8380.3630654499993</v>
      </c>
      <c r="M251" s="138">
        <v>1048.46</v>
      </c>
      <c r="N251" s="130">
        <f t="shared" si="71"/>
        <v>7331.9030654499993</v>
      </c>
      <c r="O251" s="21">
        <v>8077.3</v>
      </c>
      <c r="P251" s="22">
        <v>1592.52</v>
      </c>
      <c r="Q251" s="23">
        <v>1270.4000000000001</v>
      </c>
      <c r="R251" s="21">
        <v>5997.75</v>
      </c>
      <c r="S251" s="22">
        <v>1182.52</v>
      </c>
      <c r="T251" s="23">
        <v>946.11</v>
      </c>
      <c r="U251" s="21">
        <v>5940.44</v>
      </c>
      <c r="V251" s="22">
        <v>1171.22</v>
      </c>
      <c r="W251" s="23">
        <v>978.32</v>
      </c>
      <c r="X251" s="21">
        <v>9783.69</v>
      </c>
      <c r="Y251" s="22">
        <v>1928.95</v>
      </c>
      <c r="Z251" s="23">
        <v>1585.69</v>
      </c>
      <c r="AA251" s="21">
        <v>6821.53</v>
      </c>
      <c r="AB251" s="22">
        <v>1344.93</v>
      </c>
      <c r="AC251" s="23">
        <v>1087.8599999999999</v>
      </c>
      <c r="AD251" s="21">
        <v>3155.69</v>
      </c>
      <c r="AE251" s="22">
        <v>622.17999999999995</v>
      </c>
      <c r="AF251" s="23">
        <v>480.82</v>
      </c>
      <c r="AG251" s="21">
        <v>786.61200000000008</v>
      </c>
      <c r="AH251" s="22">
        <v>155.08842192000003</v>
      </c>
      <c r="AI251" s="23">
        <v>117.53777775000005</v>
      </c>
      <c r="AJ251" s="21">
        <v>5.3999999999999999E-2</v>
      </c>
      <c r="AK251" s="22">
        <v>1.0646640000000001E-2</v>
      </c>
      <c r="AL251" s="23">
        <v>7.5141000000000001E-3</v>
      </c>
      <c r="AM251" s="21">
        <v>1041.2220000000002</v>
      </c>
      <c r="AN251" s="22">
        <v>205.28732952000001</v>
      </c>
      <c r="AO251" s="23">
        <v>165.38289413999993</v>
      </c>
      <c r="AP251" s="21">
        <v>2569.5720000000015</v>
      </c>
      <c r="AQ251" s="22">
        <v>506.61681551999988</v>
      </c>
      <c r="AR251" s="23">
        <v>325.3873077300002</v>
      </c>
      <c r="AS251" s="21">
        <v>1769.367</v>
      </c>
      <c r="AT251" s="22">
        <v>348.84839771999998</v>
      </c>
      <c r="AU251" s="23">
        <v>267.89132544000006</v>
      </c>
      <c r="AV251" s="21">
        <v>7234.7130000000016</v>
      </c>
      <c r="AW251" s="22">
        <v>1426.3960150799999</v>
      </c>
      <c r="AX251" s="23">
        <v>1154.9562462900001</v>
      </c>
    </row>
    <row r="252" spans="1:50" x14ac:dyDescent="0.25">
      <c r="A252" s="7">
        <v>245</v>
      </c>
      <c r="B252" s="63" t="s">
        <v>215</v>
      </c>
      <c r="C252" s="164">
        <v>368</v>
      </c>
      <c r="D252" s="91">
        <v>0.15</v>
      </c>
      <c r="E252" s="91" t="s">
        <v>376</v>
      </c>
      <c r="F252" s="74">
        <v>36283</v>
      </c>
      <c r="G252" s="74">
        <v>39387</v>
      </c>
      <c r="H252" s="94" t="s">
        <v>590</v>
      </c>
      <c r="I252" s="70">
        <f t="shared" si="68"/>
        <v>193863.03599999999</v>
      </c>
      <c r="J252" s="18">
        <f t="shared" si="69"/>
        <v>37944.805786880002</v>
      </c>
      <c r="K252" s="19">
        <f t="shared" si="67"/>
        <v>0.19572996776383922</v>
      </c>
      <c r="L252" s="20">
        <f t="shared" si="70"/>
        <v>30627.862586599997</v>
      </c>
      <c r="M252" s="138">
        <v>3794.49</v>
      </c>
      <c r="N252" s="130">
        <f t="shared" si="71"/>
        <v>26833.372586599995</v>
      </c>
      <c r="O252" s="21">
        <v>47802.9</v>
      </c>
      <c r="P252" s="22">
        <v>9356.4599999999991</v>
      </c>
      <c r="Q252" s="23">
        <v>7441.55</v>
      </c>
      <c r="R252" s="21">
        <v>23141</v>
      </c>
      <c r="S252" s="22">
        <v>4529.3900000000003</v>
      </c>
      <c r="T252" s="23">
        <v>3637.41</v>
      </c>
      <c r="U252" s="21">
        <v>35013.870000000003</v>
      </c>
      <c r="V252" s="22">
        <v>6853.26</v>
      </c>
      <c r="W252" s="23">
        <v>5743.06</v>
      </c>
      <c r="X252" s="21">
        <v>32890.720000000001</v>
      </c>
      <c r="Y252" s="22">
        <v>6437.7</v>
      </c>
      <c r="Z252" s="23">
        <v>5300.08</v>
      </c>
      <c r="AA252" s="21">
        <v>20457.849999999999</v>
      </c>
      <c r="AB252" s="22">
        <v>4004.21</v>
      </c>
      <c r="AC252" s="23">
        <v>3247.73</v>
      </c>
      <c r="AD252" s="21">
        <v>4740.4399999999996</v>
      </c>
      <c r="AE252" s="22">
        <v>927.85</v>
      </c>
      <c r="AF252" s="23">
        <v>678.14</v>
      </c>
      <c r="AG252" s="21">
        <v>2632.9679999999994</v>
      </c>
      <c r="AH252" s="22">
        <v>515.35082664000004</v>
      </c>
      <c r="AI252" s="23">
        <v>379.71792912000006</v>
      </c>
      <c r="AJ252" s="21">
        <v>2196.6060000000002</v>
      </c>
      <c r="AK252" s="22">
        <v>429.94169238000006</v>
      </c>
      <c r="AL252" s="23">
        <v>312.82452666000012</v>
      </c>
      <c r="AM252" s="21">
        <v>1292.0339999999999</v>
      </c>
      <c r="AN252" s="22">
        <v>252.88981481999997</v>
      </c>
      <c r="AO252" s="23">
        <v>188.37094631999994</v>
      </c>
      <c r="AP252" s="21">
        <v>663.76200000000006</v>
      </c>
      <c r="AQ252" s="22">
        <v>129.91813626000001</v>
      </c>
      <c r="AR252" s="23">
        <v>96.577967820000026</v>
      </c>
      <c r="AS252" s="21">
        <v>5916.942</v>
      </c>
      <c r="AT252" s="22">
        <v>1158.1230576599999</v>
      </c>
      <c r="AU252" s="23">
        <v>881.53196057999958</v>
      </c>
      <c r="AV252" s="21">
        <v>17113.944</v>
      </c>
      <c r="AW252" s="22">
        <v>3349.7122591200023</v>
      </c>
      <c r="AX252" s="23">
        <v>2720.8692560999998</v>
      </c>
    </row>
    <row r="253" spans="1:50" x14ac:dyDescent="0.25">
      <c r="A253" s="7">
        <v>246</v>
      </c>
      <c r="B253" s="63" t="s">
        <v>216</v>
      </c>
      <c r="C253" s="164">
        <v>335</v>
      </c>
      <c r="D253" s="91">
        <v>0.09</v>
      </c>
      <c r="E253" s="91" t="s">
        <v>376</v>
      </c>
      <c r="F253" s="74">
        <v>36237</v>
      </c>
      <c r="G253" s="74">
        <v>39479</v>
      </c>
      <c r="H253" s="94" t="s">
        <v>591</v>
      </c>
      <c r="I253" s="70">
        <f t="shared" si="68"/>
        <v>233239.26520000002</v>
      </c>
      <c r="J253" s="18">
        <f t="shared" si="69"/>
        <v>45651.931024596</v>
      </c>
      <c r="K253" s="19">
        <f t="shared" si="67"/>
        <v>0.19573004136096034</v>
      </c>
      <c r="L253" s="20">
        <f t="shared" si="70"/>
        <v>36758.083272652002</v>
      </c>
      <c r="M253" s="138">
        <v>4565.2</v>
      </c>
      <c r="N253" s="130">
        <f t="shared" si="71"/>
        <v>32192.883272652001</v>
      </c>
      <c r="O253" s="21">
        <v>49043.41</v>
      </c>
      <c r="P253" s="22">
        <v>9599.27</v>
      </c>
      <c r="Q253" s="23">
        <v>7635.45</v>
      </c>
      <c r="R253" s="21">
        <v>36741.18</v>
      </c>
      <c r="S253" s="22">
        <v>7191.35</v>
      </c>
      <c r="T253" s="23">
        <v>5748.47</v>
      </c>
      <c r="U253" s="21">
        <v>39211.910000000003</v>
      </c>
      <c r="V253" s="22">
        <v>7674.95</v>
      </c>
      <c r="W253" s="23">
        <v>6429.73</v>
      </c>
      <c r="X253" s="21">
        <v>41704.42</v>
      </c>
      <c r="Y253" s="22">
        <v>8162.81</v>
      </c>
      <c r="Z253" s="23">
        <v>6684.09</v>
      </c>
      <c r="AA253" s="21">
        <v>19771.23</v>
      </c>
      <c r="AB253" s="22">
        <v>3869.82</v>
      </c>
      <c r="AC253" s="23">
        <v>3133.32</v>
      </c>
      <c r="AD253" s="21">
        <v>3213.95</v>
      </c>
      <c r="AE253" s="22">
        <v>629.07000000000005</v>
      </c>
      <c r="AF253" s="23">
        <v>460.31</v>
      </c>
      <c r="AG253" s="21">
        <v>3204.0104000000001</v>
      </c>
      <c r="AH253" s="22">
        <v>627.12095559199997</v>
      </c>
      <c r="AI253" s="23">
        <v>459.55580227199994</v>
      </c>
      <c r="AJ253" s="21">
        <v>2183.6147999999998</v>
      </c>
      <c r="AK253" s="22">
        <v>427.39892480399982</v>
      </c>
      <c r="AL253" s="23">
        <v>331.09818337600001</v>
      </c>
      <c r="AM253" s="21">
        <v>2934.8108000000007</v>
      </c>
      <c r="AN253" s="22">
        <v>574.43051788399987</v>
      </c>
      <c r="AO253" s="23">
        <v>422.13160765600003</v>
      </c>
      <c r="AP253" s="21">
        <v>2764.5284000000011</v>
      </c>
      <c r="AQ253" s="22">
        <v>541.10114373199997</v>
      </c>
      <c r="AR253" s="23">
        <v>321.79977665200011</v>
      </c>
      <c r="AS253" s="21">
        <v>6579.7043999999969</v>
      </c>
      <c r="AT253" s="22">
        <v>1287.8455422119994</v>
      </c>
      <c r="AU253" s="23">
        <v>976.46580767599937</v>
      </c>
      <c r="AV253" s="21">
        <v>25886.496399999989</v>
      </c>
      <c r="AW253" s="22">
        <v>5066.7639403719932</v>
      </c>
      <c r="AX253" s="23">
        <v>4155.662095020004</v>
      </c>
    </row>
    <row r="254" spans="1:50" x14ac:dyDescent="0.25">
      <c r="A254" s="7">
        <v>247</v>
      </c>
      <c r="B254" s="63" t="s">
        <v>217</v>
      </c>
      <c r="C254" s="164">
        <v>369</v>
      </c>
      <c r="D254" s="91">
        <v>7.4999999999999997E-2</v>
      </c>
      <c r="E254" s="91" t="s">
        <v>376</v>
      </c>
      <c r="F254" s="74">
        <v>37617</v>
      </c>
      <c r="G254" s="74">
        <v>40026</v>
      </c>
      <c r="H254" s="94" t="s">
        <v>501</v>
      </c>
      <c r="I254" s="70">
        <f t="shared" si="68"/>
        <v>115441.82400000002</v>
      </c>
      <c r="J254" s="18">
        <f t="shared" si="69"/>
        <v>22760.502628639973</v>
      </c>
      <c r="K254" s="19">
        <f t="shared" si="67"/>
        <v>0.19715993597467732</v>
      </c>
      <c r="L254" s="20">
        <f t="shared" si="70"/>
        <v>18563.853672872006</v>
      </c>
      <c r="M254" s="138">
        <v>2276.0499999999997</v>
      </c>
      <c r="N254" s="130">
        <f t="shared" si="71"/>
        <v>16287.803672872007</v>
      </c>
      <c r="O254" s="21">
        <v>0</v>
      </c>
      <c r="P254" s="22">
        <v>0</v>
      </c>
      <c r="Q254" s="23">
        <v>0</v>
      </c>
      <c r="R254" s="21">
        <v>25874.48</v>
      </c>
      <c r="S254" s="22">
        <v>5101.41</v>
      </c>
      <c r="T254" s="23">
        <v>4081.36</v>
      </c>
      <c r="U254" s="21">
        <v>27138.44</v>
      </c>
      <c r="V254" s="22">
        <v>5350.61</v>
      </c>
      <c r="W254" s="23">
        <v>4467.2700000000004</v>
      </c>
      <c r="X254" s="21">
        <v>28437.02</v>
      </c>
      <c r="Y254" s="22">
        <v>5606.64</v>
      </c>
      <c r="Z254" s="23">
        <v>4616.4399999999996</v>
      </c>
      <c r="AA254" s="21">
        <v>15178.37</v>
      </c>
      <c r="AB254" s="22">
        <v>2992.57</v>
      </c>
      <c r="AC254" s="23">
        <v>2427.41</v>
      </c>
      <c r="AD254" s="21">
        <v>2539.5100000000002</v>
      </c>
      <c r="AE254" s="22">
        <v>500.69</v>
      </c>
      <c r="AF254" s="23">
        <v>361.46</v>
      </c>
      <c r="AG254" s="21">
        <v>655.76560000000131</v>
      </c>
      <c r="AH254" s="22">
        <v>129.29074569599908</v>
      </c>
      <c r="AI254" s="23">
        <v>90.816709159999903</v>
      </c>
      <c r="AJ254" s="21">
        <v>13.279199999999934</v>
      </c>
      <c r="AK254" s="22">
        <v>2.6181270720000174</v>
      </c>
      <c r="AL254" s="23">
        <v>2.0085046559999995</v>
      </c>
      <c r="AM254" s="21">
        <v>12.443999999999944</v>
      </c>
      <c r="AN254" s="22">
        <v>2.4534590400000185</v>
      </c>
      <c r="AO254" s="23">
        <v>1.9140036719999982</v>
      </c>
      <c r="AP254" s="21">
        <v>13.967999999999902</v>
      </c>
      <c r="AQ254" s="22">
        <v>2.7539308800000248</v>
      </c>
      <c r="AR254" s="23">
        <v>1.9759850319999983</v>
      </c>
      <c r="AS254" s="21">
        <v>673.29360000000224</v>
      </c>
      <c r="AT254" s="22">
        <v>132.74656617599905</v>
      </c>
      <c r="AU254" s="23">
        <v>101.40776740799994</v>
      </c>
      <c r="AV254" s="21">
        <v>14905.253600000025</v>
      </c>
      <c r="AW254" s="22">
        <v>2938.7197997759777</v>
      </c>
      <c r="AX254" s="23">
        <v>2411.7907029440062</v>
      </c>
    </row>
    <row r="255" spans="1:50" x14ac:dyDescent="0.25">
      <c r="A255" s="16">
        <v>248</v>
      </c>
      <c r="B255" s="63" t="s">
        <v>218</v>
      </c>
      <c r="C255" s="164">
        <v>339</v>
      </c>
      <c r="D255" s="91">
        <v>0.12</v>
      </c>
      <c r="E255" s="91" t="s">
        <v>376</v>
      </c>
      <c r="F255" s="74">
        <v>37148</v>
      </c>
      <c r="G255" s="74">
        <v>39448</v>
      </c>
      <c r="H255" s="94" t="s">
        <v>592</v>
      </c>
      <c r="I255" s="70">
        <f t="shared" si="68"/>
        <v>290107.62600000005</v>
      </c>
      <c r="J255" s="18">
        <f t="shared" si="69"/>
        <v>56782.77360488</v>
      </c>
      <c r="K255" s="19">
        <f t="shared" si="67"/>
        <v>0.19573002746532417</v>
      </c>
      <c r="L255" s="20">
        <f t="shared" si="70"/>
        <v>45900.668572439994</v>
      </c>
      <c r="M255" s="138">
        <v>5678.29</v>
      </c>
      <c r="N255" s="130">
        <f>L255-M255</f>
        <v>40222.378572439993</v>
      </c>
      <c r="O255" s="21">
        <v>25997.42</v>
      </c>
      <c r="P255" s="22">
        <v>5088.4799999999996</v>
      </c>
      <c r="Q255" s="23">
        <v>4050.83</v>
      </c>
      <c r="R255" s="21">
        <v>25618.54</v>
      </c>
      <c r="S255" s="22">
        <v>5014.32</v>
      </c>
      <c r="T255" s="23">
        <v>4003.12</v>
      </c>
      <c r="U255" s="21">
        <v>68618.320000000007</v>
      </c>
      <c r="V255" s="22">
        <v>13430.66</v>
      </c>
      <c r="W255" s="23">
        <v>11226.48</v>
      </c>
      <c r="X255" s="21">
        <v>55197.22</v>
      </c>
      <c r="Y255" s="22">
        <v>10803.75</v>
      </c>
      <c r="Z255" s="23">
        <v>8925.4</v>
      </c>
      <c r="AA255" s="21">
        <v>39872.26</v>
      </c>
      <c r="AB255" s="22">
        <v>7804.2</v>
      </c>
      <c r="AC255" s="23">
        <v>6348.1</v>
      </c>
      <c r="AD255" s="21">
        <v>7781.01</v>
      </c>
      <c r="AE255" s="22">
        <v>1522.98</v>
      </c>
      <c r="AF255" s="23">
        <v>1139.74</v>
      </c>
      <c r="AG255" s="21">
        <v>6163.4819999999991</v>
      </c>
      <c r="AH255" s="22">
        <v>1206.3783318600006</v>
      </c>
      <c r="AI255" s="23">
        <v>955.11405948000004</v>
      </c>
      <c r="AJ255" s="21">
        <v>4873.7639999999983</v>
      </c>
      <c r="AK255" s="22">
        <v>953.94182772000011</v>
      </c>
      <c r="AL255" s="23">
        <v>746.07574181999996</v>
      </c>
      <c r="AM255" s="21">
        <v>9817.3980000000065</v>
      </c>
      <c r="AN255" s="22">
        <v>1921.5593105399985</v>
      </c>
      <c r="AO255" s="23">
        <v>1484.1194612400006</v>
      </c>
      <c r="AP255" s="21">
        <v>9792.1079999999947</v>
      </c>
      <c r="AQ255" s="22">
        <v>1916.6092988400007</v>
      </c>
      <c r="AR255" s="23">
        <v>1384.3668191400004</v>
      </c>
      <c r="AS255" s="21">
        <v>14064.587999999994</v>
      </c>
      <c r="AT255" s="22">
        <v>2752.8618092399984</v>
      </c>
      <c r="AU255" s="23">
        <v>2108.2049260200019</v>
      </c>
      <c r="AV255" s="21">
        <v>22311.516000000007</v>
      </c>
      <c r="AW255" s="22">
        <v>4367.0330266799983</v>
      </c>
      <c r="AX255" s="23">
        <v>3529.1175647399946</v>
      </c>
    </row>
    <row r="256" spans="1:50" x14ac:dyDescent="0.25">
      <c r="A256" s="7"/>
      <c r="B256" s="63"/>
      <c r="C256" s="63"/>
      <c r="D256" s="91">
        <f>SUM(D110:D255)</f>
        <v>28.349199999999993</v>
      </c>
      <c r="E256" s="91"/>
      <c r="F256" s="74"/>
      <c r="G256" s="74"/>
      <c r="H256" s="109" t="s">
        <v>691</v>
      </c>
      <c r="I256" s="104">
        <f>SUM(I110:I255)</f>
        <v>63338298.451843128</v>
      </c>
      <c r="J256" s="104">
        <f>SUM(J110:J255)</f>
        <v>11418011.827397382</v>
      </c>
      <c r="K256" s="104"/>
      <c r="L256" s="104">
        <f>SUM(L110:L255)</f>
        <v>9018050.7554087322</v>
      </c>
      <c r="M256" s="139">
        <f t="shared" ref="M256:N256" si="72">SUM(M110:M255)</f>
        <v>1141801.8299999996</v>
      </c>
      <c r="N256" s="104">
        <f t="shared" si="72"/>
        <v>7876248.9254087284</v>
      </c>
      <c r="O256" s="104">
        <f t="shared" ref="O256:AX256" si="73">SUM(O110:O255)</f>
        <v>10305301.859999998</v>
      </c>
      <c r="P256" s="104">
        <f t="shared" si="73"/>
        <v>1875719.9600000004</v>
      </c>
      <c r="Q256" s="104">
        <f t="shared" si="73"/>
        <v>1463740.09</v>
      </c>
      <c r="R256" s="104">
        <f t="shared" si="73"/>
        <v>8511757.7171999943</v>
      </c>
      <c r="S256" s="104">
        <f t="shared" si="73"/>
        <v>1536864.0680459524</v>
      </c>
      <c r="T256" s="104">
        <f t="shared" si="73"/>
        <v>1201443.6396312104</v>
      </c>
      <c r="U256" s="104">
        <f t="shared" si="73"/>
        <v>11509761.159999996</v>
      </c>
      <c r="V256" s="104">
        <f t="shared" si="73"/>
        <v>2070977.2699999989</v>
      </c>
      <c r="W256" s="104">
        <f t="shared" si="73"/>
        <v>1699895.6199999999</v>
      </c>
      <c r="X256" s="104">
        <f t="shared" si="73"/>
        <v>10983528.025000008</v>
      </c>
      <c r="Y256" s="104">
        <f t="shared" si="73"/>
        <v>1975837.7599999995</v>
      </c>
      <c r="Z256" s="104">
        <f t="shared" si="73"/>
        <v>1595757.21</v>
      </c>
      <c r="AA256" s="104">
        <f t="shared" si="73"/>
        <v>7776615.8309999993</v>
      </c>
      <c r="AB256" s="104">
        <f t="shared" si="73"/>
        <v>1391349.2</v>
      </c>
      <c r="AC256" s="104">
        <f t="shared" si="73"/>
        <v>1104122.0200000003</v>
      </c>
      <c r="AD256" s="104">
        <f t="shared" si="73"/>
        <v>2657515.189999999</v>
      </c>
      <c r="AE256" s="104">
        <f t="shared" si="73"/>
        <v>473287.6399999999</v>
      </c>
      <c r="AF256" s="104">
        <f t="shared" si="73"/>
        <v>356532.8600000001</v>
      </c>
      <c r="AG256" s="104">
        <f t="shared" si="73"/>
        <v>1383632.4183580186</v>
      </c>
      <c r="AH256" s="104">
        <f t="shared" si="73"/>
        <v>249418.39118433255</v>
      </c>
      <c r="AI256" s="104">
        <f t="shared" si="73"/>
        <v>187045.18782971913</v>
      </c>
      <c r="AJ256" s="104">
        <f t="shared" si="73"/>
        <v>855987.16572280729</v>
      </c>
      <c r="AK256" s="104">
        <f t="shared" si="73"/>
        <v>154491.83300234942</v>
      </c>
      <c r="AL256" s="104">
        <f t="shared" si="73"/>
        <v>114740.69264929459</v>
      </c>
      <c r="AM256" s="104">
        <f t="shared" si="73"/>
        <v>854533.70830279891</v>
      </c>
      <c r="AN256" s="104">
        <f t="shared" si="73"/>
        <v>154642.2330447956</v>
      </c>
      <c r="AO256" s="104">
        <f t="shared" si="73"/>
        <v>115626.50691470588</v>
      </c>
      <c r="AP256" s="104">
        <f t="shared" si="73"/>
        <v>806283.16972809669</v>
      </c>
      <c r="AQ256" s="104">
        <f t="shared" si="73"/>
        <v>145823.9676742384</v>
      </c>
      <c r="AR256" s="104">
        <f t="shared" si="73"/>
        <v>98564.504159620075</v>
      </c>
      <c r="AS256" s="104">
        <f t="shared" si="73"/>
        <v>2197183.7604080131</v>
      </c>
      <c r="AT256" s="104">
        <f t="shared" si="73"/>
        <v>397599.72111315426</v>
      </c>
      <c r="AU256" s="104">
        <f t="shared" si="73"/>
        <v>294906.46862514241</v>
      </c>
      <c r="AV256" s="104">
        <f t="shared" si="73"/>
        <v>5496198.4461233895</v>
      </c>
      <c r="AW256" s="104">
        <f t="shared" si="73"/>
        <v>991999.78333256638</v>
      </c>
      <c r="AX256" s="104">
        <f t="shared" si="73"/>
        <v>785675.95559903583</v>
      </c>
    </row>
    <row r="257" spans="1:50" x14ac:dyDescent="0.25">
      <c r="A257" s="7"/>
      <c r="B257" s="63"/>
      <c r="C257" s="63"/>
      <c r="D257" s="91"/>
      <c r="E257" s="91"/>
      <c r="F257" s="74"/>
      <c r="G257" s="74"/>
      <c r="H257" s="94"/>
      <c r="I257" s="105"/>
      <c r="J257" s="106"/>
      <c r="K257" s="107"/>
      <c r="L257" s="108"/>
      <c r="M257" s="140"/>
      <c r="N257" s="131"/>
      <c r="O257" s="21"/>
      <c r="P257" s="22"/>
      <c r="Q257" s="23"/>
      <c r="R257" s="21"/>
      <c r="S257" s="22"/>
      <c r="T257" s="23"/>
      <c r="U257" s="21"/>
      <c r="V257" s="22"/>
      <c r="W257" s="23"/>
      <c r="X257" s="21"/>
      <c r="Y257" s="22"/>
      <c r="Z257" s="23"/>
      <c r="AA257" s="21"/>
      <c r="AB257" s="22"/>
      <c r="AC257" s="23"/>
      <c r="AD257" s="21"/>
      <c r="AE257" s="22"/>
      <c r="AF257" s="23"/>
      <c r="AG257" s="21"/>
      <c r="AH257" s="22"/>
      <c r="AI257" s="23"/>
      <c r="AJ257" s="21"/>
      <c r="AK257" s="22"/>
      <c r="AL257" s="23"/>
      <c r="AM257" s="21"/>
      <c r="AN257" s="22"/>
      <c r="AO257" s="23"/>
      <c r="AP257" s="21"/>
      <c r="AQ257" s="22"/>
      <c r="AR257" s="23"/>
      <c r="AS257" s="21"/>
      <c r="AT257" s="22"/>
      <c r="AU257" s="23"/>
      <c r="AV257" s="21"/>
      <c r="AW257" s="22"/>
      <c r="AX257" s="23"/>
    </row>
    <row r="258" spans="1:50" x14ac:dyDescent="0.25">
      <c r="A258" s="7">
        <v>249</v>
      </c>
      <c r="B258" s="63" t="s">
        <v>219</v>
      </c>
      <c r="C258" s="164">
        <v>51</v>
      </c>
      <c r="D258" s="91">
        <v>0.85</v>
      </c>
      <c r="E258" s="91" t="s">
        <v>376</v>
      </c>
      <c r="F258" s="74">
        <v>37565</v>
      </c>
      <c r="G258" s="74">
        <v>40513</v>
      </c>
      <c r="H258" s="94" t="s">
        <v>437</v>
      </c>
      <c r="I258" s="70">
        <f t="shared" ref="I258:I289" si="74">O258+R258+U258+X258+AA258+AD258+AG258+AJ258+AM258+AP258+AS258+AV258</f>
        <v>0</v>
      </c>
      <c r="J258" s="18">
        <f t="shared" ref="J258:J289" si="75">P258+S258+V258+Y258+AB258+AE258+AH258+AK258+AN258+AQ258+AT258+AW258</f>
        <v>0</v>
      </c>
      <c r="K258" s="19" t="e">
        <f t="shared" si="67"/>
        <v>#DIV/0!</v>
      </c>
      <c r="L258" s="20">
        <f t="shared" ref="L258:L289" si="76">Q258+T258+W258+Z258+AC258+AF258+AI258+AL258+AO258+AR258+AU258+AX258</f>
        <v>0</v>
      </c>
      <c r="M258" s="138">
        <v>0</v>
      </c>
      <c r="N258" s="130">
        <f>L258-M258</f>
        <v>0</v>
      </c>
      <c r="O258" s="21">
        <v>0</v>
      </c>
      <c r="P258" s="22">
        <v>0</v>
      </c>
      <c r="Q258" s="23">
        <v>0</v>
      </c>
      <c r="R258" s="21">
        <v>0</v>
      </c>
      <c r="S258" s="22">
        <v>0</v>
      </c>
      <c r="T258" s="23">
        <v>0</v>
      </c>
      <c r="U258" s="21">
        <v>0</v>
      </c>
      <c r="V258" s="22">
        <v>0</v>
      </c>
      <c r="W258" s="23">
        <v>0</v>
      </c>
      <c r="X258" s="21">
        <v>0</v>
      </c>
      <c r="Y258" s="22">
        <v>0</v>
      </c>
      <c r="Z258" s="23">
        <v>0</v>
      </c>
      <c r="AA258" s="21">
        <v>0</v>
      </c>
      <c r="AB258" s="22">
        <v>0</v>
      </c>
      <c r="AC258" s="23">
        <v>0</v>
      </c>
      <c r="AD258" s="21">
        <v>0</v>
      </c>
      <c r="AE258" s="22">
        <v>0</v>
      </c>
      <c r="AF258" s="23">
        <v>0</v>
      </c>
      <c r="AG258" s="21">
        <v>0</v>
      </c>
      <c r="AH258" s="22">
        <v>0</v>
      </c>
      <c r="AI258" s="23">
        <v>0</v>
      </c>
      <c r="AJ258" s="21">
        <v>0</v>
      </c>
      <c r="AK258" s="22">
        <v>0</v>
      </c>
      <c r="AL258" s="23">
        <v>0</v>
      </c>
      <c r="AM258" s="21">
        <v>0</v>
      </c>
      <c r="AN258" s="22">
        <v>0</v>
      </c>
      <c r="AO258" s="23">
        <v>0</v>
      </c>
      <c r="AP258" s="21">
        <v>0</v>
      </c>
      <c r="AQ258" s="22">
        <v>0</v>
      </c>
      <c r="AR258" s="23">
        <v>0</v>
      </c>
      <c r="AS258" s="21">
        <v>0</v>
      </c>
      <c r="AT258" s="22">
        <v>0</v>
      </c>
      <c r="AU258" s="23">
        <v>0</v>
      </c>
      <c r="AV258" s="21">
        <v>0</v>
      </c>
      <c r="AW258" s="22">
        <v>0</v>
      </c>
      <c r="AX258" s="23">
        <v>0</v>
      </c>
    </row>
    <row r="259" spans="1:50" x14ac:dyDescent="0.25">
      <c r="A259" s="7">
        <v>250</v>
      </c>
      <c r="B259" s="63" t="s">
        <v>654</v>
      </c>
      <c r="C259" s="164">
        <v>31</v>
      </c>
      <c r="D259" s="91">
        <v>2</v>
      </c>
      <c r="E259" s="91"/>
      <c r="F259" s="74">
        <v>37589</v>
      </c>
      <c r="G259" s="74">
        <v>37589</v>
      </c>
      <c r="H259" s="94" t="s">
        <v>438</v>
      </c>
      <c r="I259" s="70">
        <f t="shared" si="74"/>
        <v>2456623.2500000005</v>
      </c>
      <c r="J259" s="18">
        <f t="shared" si="75"/>
        <v>273176.49424000003</v>
      </c>
      <c r="K259" s="19">
        <f t="shared" si="67"/>
        <v>0.11119999545717886</v>
      </c>
      <c r="L259" s="20">
        <f t="shared" si="76"/>
        <v>176128.88051599998</v>
      </c>
      <c r="M259" s="138">
        <v>27317.649999999998</v>
      </c>
      <c r="N259" s="130">
        <f t="shared" ref="N259:N310" si="77">L259-M259</f>
        <v>148811.23051599998</v>
      </c>
      <c r="O259" s="21">
        <v>359854.2</v>
      </c>
      <c r="P259" s="22">
        <v>40015.79</v>
      </c>
      <c r="Q259" s="23">
        <v>26803.040000000001</v>
      </c>
      <c r="R259" s="21">
        <v>204055.95</v>
      </c>
      <c r="S259" s="22">
        <v>22691.02</v>
      </c>
      <c r="T259" s="23">
        <v>14955.75</v>
      </c>
      <c r="U259" s="21">
        <v>217945.45</v>
      </c>
      <c r="V259" s="22">
        <v>24235.53</v>
      </c>
      <c r="W259" s="23">
        <v>17458.96</v>
      </c>
      <c r="X259" s="21">
        <v>226039.05</v>
      </c>
      <c r="Y259" s="22">
        <v>25135.54</v>
      </c>
      <c r="Z259" s="23">
        <v>17190.52</v>
      </c>
      <c r="AA259" s="21">
        <v>170558.2</v>
      </c>
      <c r="AB259" s="22">
        <v>18966.07</v>
      </c>
      <c r="AC259" s="23">
        <v>12963.87</v>
      </c>
      <c r="AD259" s="21">
        <v>138897.70000000001</v>
      </c>
      <c r="AE259" s="22">
        <v>15445.42</v>
      </c>
      <c r="AF259" s="23">
        <v>8998.14</v>
      </c>
      <c r="AG259" s="21">
        <v>159971.90000000005</v>
      </c>
      <c r="AH259" s="22">
        <v>17788.87528</v>
      </c>
      <c r="AI259" s="23">
        <v>10065.007570499993</v>
      </c>
      <c r="AJ259" s="21">
        <v>99455.500000000073</v>
      </c>
      <c r="AK259" s="22">
        <v>11059.451600000013</v>
      </c>
      <c r="AL259" s="23">
        <v>6577.4738464999982</v>
      </c>
      <c r="AM259" s="21">
        <v>123884.84999999987</v>
      </c>
      <c r="AN259" s="22">
        <v>13775.995320000018</v>
      </c>
      <c r="AO259" s="23">
        <v>8176.4047900000005</v>
      </c>
      <c r="AP259" s="21">
        <v>113523.49999999999</v>
      </c>
      <c r="AQ259" s="22">
        <v>12623.813199999991</v>
      </c>
      <c r="AR259" s="23">
        <v>6537.9690729999938</v>
      </c>
      <c r="AS259" s="21">
        <v>217332.70000000019</v>
      </c>
      <c r="AT259" s="22">
        <v>24167.396240000009</v>
      </c>
      <c r="AU259" s="23">
        <v>14423.566607999999</v>
      </c>
      <c r="AV259" s="21">
        <v>425104.25000000023</v>
      </c>
      <c r="AW259" s="22">
        <v>47271.592599999982</v>
      </c>
      <c r="AX259" s="23">
        <v>31978.178627999991</v>
      </c>
    </row>
    <row r="260" spans="1:50" x14ac:dyDescent="0.25">
      <c r="A260" s="16">
        <v>251</v>
      </c>
      <c r="B260" s="63" t="s">
        <v>220</v>
      </c>
      <c r="C260" s="164">
        <v>75</v>
      </c>
      <c r="D260" s="91">
        <v>1.95</v>
      </c>
      <c r="E260" s="93"/>
      <c r="F260" s="74">
        <v>37575</v>
      </c>
      <c r="G260" s="74">
        <v>37575</v>
      </c>
      <c r="H260" s="94" t="s">
        <v>439</v>
      </c>
      <c r="I260" s="70">
        <f t="shared" si="74"/>
        <v>4989222</v>
      </c>
      <c r="J260" s="18">
        <f t="shared" si="75"/>
        <v>554801.48960000009</v>
      </c>
      <c r="K260" s="19">
        <f t="shared" si="67"/>
        <v>0.11120000064138258</v>
      </c>
      <c r="L260" s="20">
        <f t="shared" si="76"/>
        <v>357650.15591500013</v>
      </c>
      <c r="M260" s="138">
        <v>55480.140000000007</v>
      </c>
      <c r="N260" s="130">
        <f t="shared" si="77"/>
        <v>302170.01591500011</v>
      </c>
      <c r="O260" s="21">
        <v>308690</v>
      </c>
      <c r="P260" s="22">
        <v>34326.33</v>
      </c>
      <c r="Q260" s="23">
        <v>21774.73</v>
      </c>
      <c r="R260" s="21">
        <v>435021</v>
      </c>
      <c r="S260" s="22">
        <v>48374.34</v>
      </c>
      <c r="T260" s="23">
        <v>32032.13</v>
      </c>
      <c r="U260" s="21">
        <v>397874</v>
      </c>
      <c r="V260" s="22">
        <v>44243.59</v>
      </c>
      <c r="W260" s="23">
        <v>32028.26</v>
      </c>
      <c r="X260" s="21">
        <v>501365.5</v>
      </c>
      <c r="Y260" s="22">
        <v>55751.839999999997</v>
      </c>
      <c r="Z260" s="23">
        <v>38541.15</v>
      </c>
      <c r="AA260" s="21">
        <v>351225</v>
      </c>
      <c r="AB260" s="22">
        <v>39056.22</v>
      </c>
      <c r="AC260" s="23">
        <v>27437.88</v>
      </c>
      <c r="AD260" s="21">
        <v>347326</v>
      </c>
      <c r="AE260" s="22">
        <v>38622.65</v>
      </c>
      <c r="AF260" s="23">
        <v>23831.86</v>
      </c>
      <c r="AG260" s="21">
        <v>429887</v>
      </c>
      <c r="AH260" s="22">
        <v>47803.434399999984</v>
      </c>
      <c r="AI260" s="23">
        <v>29447.071885000019</v>
      </c>
      <c r="AJ260" s="21">
        <v>232066.5</v>
      </c>
      <c r="AK260" s="22">
        <v>25805.794799999996</v>
      </c>
      <c r="AL260" s="23">
        <v>15627.960165000011</v>
      </c>
      <c r="AM260" s="21">
        <v>303902</v>
      </c>
      <c r="AN260" s="22">
        <v>33793.902399999992</v>
      </c>
      <c r="AO260" s="23">
        <v>20321.99194500002</v>
      </c>
      <c r="AP260" s="21">
        <v>294075.5</v>
      </c>
      <c r="AQ260" s="22">
        <v>32701.195599999999</v>
      </c>
      <c r="AR260" s="23">
        <v>17533.192314999989</v>
      </c>
      <c r="AS260" s="21">
        <v>580485.5</v>
      </c>
      <c r="AT260" s="22">
        <v>64549.987600000131</v>
      </c>
      <c r="AU260" s="23">
        <v>38740.944035000008</v>
      </c>
      <c r="AV260" s="21">
        <v>807304</v>
      </c>
      <c r="AW260" s="22">
        <v>89772.20480000008</v>
      </c>
      <c r="AX260" s="23">
        <v>60332.985570000055</v>
      </c>
    </row>
    <row r="261" spans="1:50" x14ac:dyDescent="0.25">
      <c r="A261" s="7">
        <v>252</v>
      </c>
      <c r="B261" s="63" t="s">
        <v>221</v>
      </c>
      <c r="C261" s="164">
        <v>107</v>
      </c>
      <c r="D261" s="91">
        <v>1</v>
      </c>
      <c r="E261" s="91" t="s">
        <v>376</v>
      </c>
      <c r="F261" s="74">
        <v>40557</v>
      </c>
      <c r="G261" s="74">
        <v>40557</v>
      </c>
      <c r="H261" s="94" t="s">
        <v>440</v>
      </c>
      <c r="I261" s="70">
        <f t="shared" si="74"/>
        <v>2068223</v>
      </c>
      <c r="J261" s="18">
        <f t="shared" si="75"/>
        <v>237533.3039599999</v>
      </c>
      <c r="K261" s="19">
        <f t="shared" si="67"/>
        <v>0.11484898096578555</v>
      </c>
      <c r="L261" s="20">
        <f t="shared" si="76"/>
        <v>154397.37769999998</v>
      </c>
      <c r="M261" s="138">
        <v>27899.75</v>
      </c>
      <c r="N261" s="130">
        <f t="shared" si="77"/>
        <v>126497.62769999998</v>
      </c>
      <c r="O261" s="21">
        <v>288243</v>
      </c>
      <c r="P261" s="22">
        <v>34006.840000000004</v>
      </c>
      <c r="Q261" s="23">
        <v>23108.14</v>
      </c>
      <c r="R261" s="21">
        <v>182132</v>
      </c>
      <c r="S261" s="22">
        <v>21136.79</v>
      </c>
      <c r="T261" s="23">
        <v>14221.27</v>
      </c>
      <c r="U261" s="21">
        <v>224057</v>
      </c>
      <c r="V261" s="22">
        <v>26075.780000000002</v>
      </c>
      <c r="W261" s="23">
        <v>19222.29</v>
      </c>
      <c r="X261" s="21">
        <v>189610</v>
      </c>
      <c r="Y261" s="22">
        <v>21358.79</v>
      </c>
      <c r="Z261" s="23">
        <v>14775.12</v>
      </c>
      <c r="AA261" s="21">
        <v>156256</v>
      </c>
      <c r="AB261" s="22">
        <v>17646.399999999998</v>
      </c>
      <c r="AC261" s="23">
        <v>12086.49</v>
      </c>
      <c r="AD261" s="21">
        <v>141882</v>
      </c>
      <c r="AE261" s="22">
        <v>16208.400000000001</v>
      </c>
      <c r="AF261" s="23">
        <v>9699.7800000000007</v>
      </c>
      <c r="AG261" s="21">
        <v>141166</v>
      </c>
      <c r="AH261" s="22">
        <v>15883.261320000012</v>
      </c>
      <c r="AI261" s="23">
        <v>9007.2864999999965</v>
      </c>
      <c r="AJ261" s="21">
        <v>87141</v>
      </c>
      <c r="AK261" s="22">
        <v>9656.3643599999796</v>
      </c>
      <c r="AL261" s="23">
        <v>5402.357200000004</v>
      </c>
      <c r="AM261" s="21">
        <v>122778</v>
      </c>
      <c r="AN261" s="22">
        <v>13805.831279999973</v>
      </c>
      <c r="AO261" s="23">
        <v>8106.7158999999974</v>
      </c>
      <c r="AP261" s="21">
        <v>94520</v>
      </c>
      <c r="AQ261" s="22">
        <v>10684.001879999976</v>
      </c>
      <c r="AR261" s="23">
        <v>5692.152180000001</v>
      </c>
      <c r="AS261" s="21">
        <v>189876</v>
      </c>
      <c r="AT261" s="22">
        <v>21917.422439999977</v>
      </c>
      <c r="AU261" s="23">
        <v>13539.269509999998</v>
      </c>
      <c r="AV261" s="21">
        <v>250562</v>
      </c>
      <c r="AW261" s="22">
        <v>29153.422679999985</v>
      </c>
      <c r="AX261" s="23">
        <v>19536.506409999965</v>
      </c>
    </row>
    <row r="262" spans="1:50" x14ac:dyDescent="0.25">
      <c r="A262" s="7">
        <v>253</v>
      </c>
      <c r="B262" s="63" t="s">
        <v>222</v>
      </c>
      <c r="C262" s="164">
        <v>114</v>
      </c>
      <c r="D262" s="91">
        <v>0.25</v>
      </c>
      <c r="E262" s="91" t="s">
        <v>376</v>
      </c>
      <c r="F262" s="74">
        <v>40143</v>
      </c>
      <c r="G262" s="74">
        <v>40143</v>
      </c>
      <c r="H262" s="94" t="s">
        <v>441</v>
      </c>
      <c r="I262" s="70">
        <f t="shared" si="74"/>
        <v>292034.59999999998</v>
      </c>
      <c r="J262" s="18">
        <f t="shared" si="75"/>
        <v>31709.124929999998</v>
      </c>
      <c r="K262" s="19">
        <f t="shared" si="67"/>
        <v>0.10858002760631788</v>
      </c>
      <c r="L262" s="20">
        <f t="shared" si="76"/>
        <v>19505.667027</v>
      </c>
      <c r="M262" s="138">
        <v>3170.93</v>
      </c>
      <c r="N262" s="130">
        <f t="shared" si="77"/>
        <v>16334.737026999999</v>
      </c>
      <c r="O262" s="21">
        <v>26070.6</v>
      </c>
      <c r="P262" s="22">
        <v>2830.75</v>
      </c>
      <c r="Q262" s="23">
        <v>1767.33</v>
      </c>
      <c r="R262" s="21">
        <v>25878.799999999999</v>
      </c>
      <c r="S262" s="22">
        <v>2809.92</v>
      </c>
      <c r="T262" s="23">
        <v>1789.92</v>
      </c>
      <c r="U262" s="21">
        <v>8846.9</v>
      </c>
      <c r="V262" s="22">
        <v>960.6</v>
      </c>
      <c r="W262" s="23">
        <v>684.2</v>
      </c>
      <c r="X262" s="21">
        <v>26024.799999999999</v>
      </c>
      <c r="Y262" s="22">
        <v>2825.77</v>
      </c>
      <c r="Z262" s="23">
        <v>1863.41</v>
      </c>
      <c r="AA262" s="21">
        <v>27256</v>
      </c>
      <c r="AB262" s="22">
        <v>2959.46</v>
      </c>
      <c r="AC262" s="23">
        <v>2054.1999999999998</v>
      </c>
      <c r="AD262" s="21">
        <v>23049</v>
      </c>
      <c r="AE262" s="22">
        <v>2502.66</v>
      </c>
      <c r="AF262" s="23">
        <v>1430.97</v>
      </c>
      <c r="AG262" s="21">
        <v>30996.700000000023</v>
      </c>
      <c r="AH262" s="22">
        <v>3365.6216859999986</v>
      </c>
      <c r="AI262" s="23">
        <v>2010.8506599999992</v>
      </c>
      <c r="AJ262" s="21">
        <v>17827.100000000006</v>
      </c>
      <c r="AK262" s="22">
        <v>1935.6665179999991</v>
      </c>
      <c r="AL262" s="23">
        <v>1118.4198399999998</v>
      </c>
      <c r="AM262" s="21">
        <v>18784.800000000007</v>
      </c>
      <c r="AN262" s="22">
        <v>2039.6535839999999</v>
      </c>
      <c r="AO262" s="23">
        <v>1169.3694090000006</v>
      </c>
      <c r="AP262" s="21">
        <v>18191.499999999996</v>
      </c>
      <c r="AQ262" s="22">
        <v>1975.2330699999991</v>
      </c>
      <c r="AR262" s="23">
        <v>1030.9074719999996</v>
      </c>
      <c r="AS262" s="21">
        <v>33385.299999999974</v>
      </c>
      <c r="AT262" s="22">
        <v>3624.9758740000029</v>
      </c>
      <c r="AU262" s="23">
        <v>2131.7545439999985</v>
      </c>
      <c r="AV262" s="21">
        <v>35723.1</v>
      </c>
      <c r="AW262" s="22">
        <v>3878.814198</v>
      </c>
      <c r="AX262" s="23">
        <v>2454.3351020000005</v>
      </c>
    </row>
    <row r="263" spans="1:50" x14ac:dyDescent="0.25">
      <c r="A263" s="7">
        <v>254</v>
      </c>
      <c r="B263" s="63" t="s">
        <v>223</v>
      </c>
      <c r="C263" s="164">
        <v>115</v>
      </c>
      <c r="D263" s="91">
        <v>0.25</v>
      </c>
      <c r="E263" s="91" t="s">
        <v>376</v>
      </c>
      <c r="F263" s="74">
        <v>40745</v>
      </c>
      <c r="G263" s="74">
        <v>40745</v>
      </c>
      <c r="H263" s="94" t="s">
        <v>442</v>
      </c>
      <c r="I263" s="70">
        <f t="shared" si="74"/>
        <v>434795.90788499999</v>
      </c>
      <c r="J263" s="18">
        <f t="shared" si="75"/>
        <v>47210.146699553297</v>
      </c>
      <c r="K263" s="19">
        <f t="shared" si="67"/>
        <v>0.10858001614872603</v>
      </c>
      <c r="L263" s="20">
        <f t="shared" si="76"/>
        <v>29842.163271209261</v>
      </c>
      <c r="M263" s="138">
        <v>4721.01</v>
      </c>
      <c r="N263" s="130">
        <f t="shared" si="77"/>
        <v>25121.153271209259</v>
      </c>
      <c r="O263" s="21">
        <v>44903.45</v>
      </c>
      <c r="P263" s="22">
        <v>4875.62</v>
      </c>
      <c r="Q263" s="23">
        <v>3126.11</v>
      </c>
      <c r="R263" s="21">
        <v>40068.85</v>
      </c>
      <c r="S263" s="22">
        <v>4350.68</v>
      </c>
      <c r="T263" s="23">
        <v>2808.89</v>
      </c>
      <c r="U263" s="21">
        <v>37471.15</v>
      </c>
      <c r="V263" s="22">
        <v>4068.62</v>
      </c>
      <c r="W263" s="23">
        <v>2891.25</v>
      </c>
      <c r="X263" s="21">
        <v>40005.75</v>
      </c>
      <c r="Y263" s="22">
        <v>4343.82</v>
      </c>
      <c r="Z263" s="23">
        <v>2922.83</v>
      </c>
      <c r="AA263" s="21">
        <v>31717.919999999998</v>
      </c>
      <c r="AB263" s="22">
        <v>3443.93</v>
      </c>
      <c r="AC263" s="23">
        <v>2393.4299999999998</v>
      </c>
      <c r="AD263" s="21">
        <v>40027.050000000003</v>
      </c>
      <c r="AE263" s="22">
        <v>4346.1400000000003</v>
      </c>
      <c r="AF263" s="23">
        <v>2636.65</v>
      </c>
      <c r="AG263" s="21">
        <v>41625.667469999986</v>
      </c>
      <c r="AH263" s="22">
        <v>4519.7149738925982</v>
      </c>
      <c r="AI263" s="23">
        <v>2802.4544817893589</v>
      </c>
      <c r="AJ263" s="21">
        <v>21274.474501999994</v>
      </c>
      <c r="AK263" s="22">
        <v>2309.9824414271588</v>
      </c>
      <c r="AL263" s="23">
        <v>1364.8625982020808</v>
      </c>
      <c r="AM263" s="21">
        <v>25499.989990000002</v>
      </c>
      <c r="AN263" s="22">
        <v>2768.7889131141987</v>
      </c>
      <c r="AO263" s="23">
        <v>1645.7993433547967</v>
      </c>
      <c r="AP263" s="21">
        <v>24477.210446000005</v>
      </c>
      <c r="AQ263" s="22">
        <v>2657.7355102266829</v>
      </c>
      <c r="AR263" s="23">
        <v>1396.4175575902707</v>
      </c>
      <c r="AS263" s="21">
        <v>42062.708728999991</v>
      </c>
      <c r="AT263" s="22">
        <v>4567.1689137948197</v>
      </c>
      <c r="AU263" s="23">
        <v>2697.6228479639703</v>
      </c>
      <c r="AV263" s="21">
        <v>45661.686748000015</v>
      </c>
      <c r="AW263" s="22">
        <v>4957.9459470978372</v>
      </c>
      <c r="AX263" s="23">
        <v>3155.846442308788</v>
      </c>
    </row>
    <row r="264" spans="1:50" x14ac:dyDescent="0.25">
      <c r="A264" s="16">
        <v>255</v>
      </c>
      <c r="B264" s="63" t="s">
        <v>224</v>
      </c>
      <c r="C264" s="164">
        <v>116</v>
      </c>
      <c r="D264" s="91">
        <v>0.25</v>
      </c>
      <c r="E264" s="91" t="s">
        <v>376</v>
      </c>
      <c r="F264" s="74">
        <v>40745</v>
      </c>
      <c r="G264" s="74">
        <v>40745</v>
      </c>
      <c r="H264" s="94" t="s">
        <v>442</v>
      </c>
      <c r="I264" s="70">
        <f t="shared" si="74"/>
        <v>259781.19999999992</v>
      </c>
      <c r="J264" s="18">
        <f t="shared" si="75"/>
        <v>28207.048296000001</v>
      </c>
      <c r="K264" s="19">
        <f t="shared" si="67"/>
        <v>0.10858002155660228</v>
      </c>
      <c r="L264" s="20">
        <f t="shared" si="76"/>
        <v>17360.193371999998</v>
      </c>
      <c r="M264" s="138">
        <v>2820.7</v>
      </c>
      <c r="N264" s="130">
        <f t="shared" si="77"/>
        <v>14539.493371999997</v>
      </c>
      <c r="O264" s="21">
        <v>22312.799999999999</v>
      </c>
      <c r="P264" s="22">
        <v>2422.7199999999998</v>
      </c>
      <c r="Q264" s="23">
        <v>1493.32</v>
      </c>
      <c r="R264" s="21">
        <v>12652.4</v>
      </c>
      <c r="S264" s="22">
        <v>1373.8</v>
      </c>
      <c r="T264" s="23">
        <v>863.26</v>
      </c>
      <c r="U264" s="21">
        <v>15644</v>
      </c>
      <c r="V264" s="22">
        <v>1698.63</v>
      </c>
      <c r="W264" s="23">
        <v>1197.08</v>
      </c>
      <c r="X264" s="21">
        <v>21517.200000000001</v>
      </c>
      <c r="Y264" s="22">
        <v>2336.34</v>
      </c>
      <c r="Z264" s="23">
        <v>1526.25</v>
      </c>
      <c r="AA264" s="21">
        <v>27522.400000000001</v>
      </c>
      <c r="AB264" s="22">
        <v>2988.38</v>
      </c>
      <c r="AC264" s="23">
        <v>2058.39</v>
      </c>
      <c r="AD264" s="21">
        <v>20531.2</v>
      </c>
      <c r="AE264" s="22">
        <v>2229.2800000000002</v>
      </c>
      <c r="AF264" s="23">
        <v>1295.32</v>
      </c>
      <c r="AG264" s="21">
        <v>21363.59999999998</v>
      </c>
      <c r="AH264" s="22">
        <v>2319.6596879999984</v>
      </c>
      <c r="AI264" s="23">
        <v>1368.0810599999993</v>
      </c>
      <c r="AJ264" s="21">
        <v>18597.2</v>
      </c>
      <c r="AK264" s="22">
        <v>2019.2839760000015</v>
      </c>
      <c r="AL264" s="23">
        <v>1229.8440399999999</v>
      </c>
      <c r="AM264" s="21">
        <v>14501.199999999995</v>
      </c>
      <c r="AN264" s="22">
        <v>1574.5402959999999</v>
      </c>
      <c r="AO264" s="23">
        <v>896.72085600000003</v>
      </c>
      <c r="AP264" s="21">
        <v>12671.999999999995</v>
      </c>
      <c r="AQ264" s="22">
        <v>1375.9257599999989</v>
      </c>
      <c r="AR264" s="23">
        <v>631.5384399999997</v>
      </c>
      <c r="AS264" s="21">
        <v>37607.199999999946</v>
      </c>
      <c r="AT264" s="22">
        <v>4083.3897759999991</v>
      </c>
      <c r="AU264" s="23">
        <v>2404.7264919999989</v>
      </c>
      <c r="AV264" s="21">
        <v>34860.000000000007</v>
      </c>
      <c r="AW264" s="22">
        <v>3785.098800000002</v>
      </c>
      <c r="AX264" s="23">
        <v>2395.6624839999999</v>
      </c>
    </row>
    <row r="265" spans="1:50" x14ac:dyDescent="0.25">
      <c r="A265" s="7">
        <v>256</v>
      </c>
      <c r="B265" s="63" t="s">
        <v>655</v>
      </c>
      <c r="C265" s="164">
        <v>39</v>
      </c>
      <c r="D265" s="91">
        <v>1</v>
      </c>
      <c r="E265" s="91"/>
      <c r="F265" s="74">
        <v>36556</v>
      </c>
      <c r="G265" s="74">
        <v>36556</v>
      </c>
      <c r="H265" s="94" t="s">
        <v>443</v>
      </c>
      <c r="I265" s="70">
        <f t="shared" si="74"/>
        <v>2151955.5349999997</v>
      </c>
      <c r="J265" s="18">
        <f t="shared" si="75"/>
        <v>163462.55655500002</v>
      </c>
      <c r="K265" s="19">
        <f t="shared" si="67"/>
        <v>7.596000655980098E-2</v>
      </c>
      <c r="L265" s="20">
        <f t="shared" si="76"/>
        <v>76887.831906250009</v>
      </c>
      <c r="M265" s="138">
        <v>16346.269999999999</v>
      </c>
      <c r="N265" s="130">
        <f t="shared" si="77"/>
        <v>60541.561906250012</v>
      </c>
      <c r="O265" s="21">
        <v>277806.7</v>
      </c>
      <c r="P265" s="22">
        <v>21102.2</v>
      </c>
      <c r="Q265" s="23">
        <v>10594.2</v>
      </c>
      <c r="R265" s="21">
        <v>197487.45</v>
      </c>
      <c r="S265" s="22">
        <v>15001.15</v>
      </c>
      <c r="T265" s="23">
        <v>7486.22</v>
      </c>
      <c r="U265" s="21">
        <v>190561.58</v>
      </c>
      <c r="V265" s="22">
        <v>14475.06</v>
      </c>
      <c r="W265" s="23">
        <v>8659.23</v>
      </c>
      <c r="X265" s="21">
        <v>33968.080000000002</v>
      </c>
      <c r="Y265" s="22">
        <v>2580.2199999999998</v>
      </c>
      <c r="Z265" s="23">
        <v>1214.1400000000001</v>
      </c>
      <c r="AA265" s="21">
        <v>173501.45</v>
      </c>
      <c r="AB265" s="22">
        <v>13179.17</v>
      </c>
      <c r="AC265" s="23">
        <v>7165.37</v>
      </c>
      <c r="AD265" s="21">
        <v>172656.65</v>
      </c>
      <c r="AE265" s="22">
        <v>13115</v>
      </c>
      <c r="AF265" s="23">
        <v>5500.85</v>
      </c>
      <c r="AG265" s="21">
        <v>197760.84999999977</v>
      </c>
      <c r="AH265" s="22">
        <v>15021.914166000002</v>
      </c>
      <c r="AI265" s="23">
        <v>6244.3699520000037</v>
      </c>
      <c r="AJ265" s="21">
        <v>90002.200000000026</v>
      </c>
      <c r="AK265" s="22">
        <v>6836.5671119999997</v>
      </c>
      <c r="AL265" s="23">
        <v>2770.5425717500043</v>
      </c>
      <c r="AM265" s="21">
        <v>114988.90000000007</v>
      </c>
      <c r="AN265" s="22">
        <v>8734.5568440000061</v>
      </c>
      <c r="AO265" s="23">
        <v>3567.4567939999993</v>
      </c>
      <c r="AP265" s="21">
        <v>115948.99999999997</v>
      </c>
      <c r="AQ265" s="22">
        <v>8807.4860400000052</v>
      </c>
      <c r="AR265" s="23">
        <v>2927.2615327500021</v>
      </c>
      <c r="AS265" s="21">
        <v>234974.04999999973</v>
      </c>
      <c r="AT265" s="22">
        <v>17848.628837999993</v>
      </c>
      <c r="AU265" s="23">
        <v>7419.347594999992</v>
      </c>
      <c r="AV265" s="21">
        <v>352298.62499999983</v>
      </c>
      <c r="AW265" s="22">
        <v>26760.603554999998</v>
      </c>
      <c r="AX265" s="23">
        <v>13338.843460750004</v>
      </c>
    </row>
    <row r="266" spans="1:50" x14ac:dyDescent="0.25">
      <c r="A266" s="7">
        <v>257</v>
      </c>
      <c r="B266" s="63" t="s">
        <v>225</v>
      </c>
      <c r="C266" s="164">
        <v>32</v>
      </c>
      <c r="D266" s="91">
        <v>0.15</v>
      </c>
      <c r="E266" s="91"/>
      <c r="F266" s="74">
        <v>35839</v>
      </c>
      <c r="G266" s="74">
        <v>35839</v>
      </c>
      <c r="H266" s="94" t="s">
        <v>444</v>
      </c>
      <c r="I266" s="70">
        <f t="shared" si="74"/>
        <v>27771.059708000001</v>
      </c>
      <c r="J266" s="18">
        <f t="shared" si="75"/>
        <v>3088.1444155295994</v>
      </c>
      <c r="K266" s="19">
        <f t="shared" si="67"/>
        <v>0.11120009275843365</v>
      </c>
      <c r="L266" s="20">
        <f t="shared" si="76"/>
        <v>2087.7324734113195</v>
      </c>
      <c r="M266" s="138">
        <v>308.82000000000005</v>
      </c>
      <c r="N266" s="130">
        <f t="shared" si="77"/>
        <v>1778.9124734113193</v>
      </c>
      <c r="O266" s="21">
        <v>20177.3</v>
      </c>
      <c r="P266" s="22">
        <v>2243.7199999999998</v>
      </c>
      <c r="Q266" s="23">
        <v>1486.3</v>
      </c>
      <c r="R266" s="21">
        <v>3432.8</v>
      </c>
      <c r="S266" s="22">
        <v>381.73</v>
      </c>
      <c r="T266" s="23">
        <v>268.79000000000002</v>
      </c>
      <c r="U266" s="21">
        <v>458.39</v>
      </c>
      <c r="V266" s="22">
        <v>50.97</v>
      </c>
      <c r="W266" s="23">
        <v>38.03</v>
      </c>
      <c r="X266" s="21">
        <v>1754.95</v>
      </c>
      <c r="Y266" s="22">
        <v>195.15</v>
      </c>
      <c r="Z266" s="23">
        <v>144.84</v>
      </c>
      <c r="AA266" s="21">
        <v>955.18</v>
      </c>
      <c r="AB266" s="22">
        <v>106.22</v>
      </c>
      <c r="AC266" s="23">
        <v>75.08</v>
      </c>
      <c r="AD266" s="21">
        <v>992.4</v>
      </c>
      <c r="AE266" s="22">
        <v>110.35</v>
      </c>
      <c r="AF266" s="23">
        <v>74.69</v>
      </c>
      <c r="AG266" s="21">
        <v>0</v>
      </c>
      <c r="AH266" s="22">
        <v>0</v>
      </c>
      <c r="AI266" s="23">
        <v>0</v>
      </c>
      <c r="AJ266" s="21">
        <v>3.9708E-2</v>
      </c>
      <c r="AK266" s="22">
        <v>4.4155295999999998E-3</v>
      </c>
      <c r="AL266" s="23">
        <v>2.4734113199999996E-3</v>
      </c>
      <c r="AM266" s="21">
        <v>0</v>
      </c>
      <c r="AN266" s="22">
        <v>0</v>
      </c>
      <c r="AO266" s="23">
        <v>0</v>
      </c>
      <c r="AP266" s="21">
        <v>0</v>
      </c>
      <c r="AQ266" s="22">
        <v>0</v>
      </c>
      <c r="AR266" s="23">
        <v>0</v>
      </c>
      <c r="AS266" s="21">
        <v>0</v>
      </c>
      <c r="AT266" s="22">
        <v>0</v>
      </c>
      <c r="AU266" s="23">
        <v>0</v>
      </c>
      <c r="AV266" s="21">
        <v>0</v>
      </c>
      <c r="AW266" s="22">
        <v>0</v>
      </c>
      <c r="AX266" s="23">
        <v>0</v>
      </c>
    </row>
    <row r="267" spans="1:50" x14ac:dyDescent="0.25">
      <c r="A267" s="7">
        <v>258</v>
      </c>
      <c r="B267" s="63" t="s">
        <v>656</v>
      </c>
      <c r="C267" s="164">
        <v>10</v>
      </c>
      <c r="D267" s="91">
        <v>1</v>
      </c>
      <c r="E267" s="91" t="s">
        <v>376</v>
      </c>
      <c r="F267" s="74">
        <v>34998</v>
      </c>
      <c r="G267" s="74">
        <v>39904</v>
      </c>
      <c r="H267" s="94" t="s">
        <v>639</v>
      </c>
      <c r="I267" s="70">
        <f t="shared" si="74"/>
        <v>876033.82264384022</v>
      </c>
      <c r="J267" s="18">
        <f t="shared" si="75"/>
        <v>55701.216269916426</v>
      </c>
      <c r="K267" s="19">
        <f t="shared" si="67"/>
        <v>6.3583408345823975E-2</v>
      </c>
      <c r="L267" s="20">
        <f t="shared" si="76"/>
        <v>21025.096831723858</v>
      </c>
      <c r="M267" s="138">
        <v>5712.8600000000006</v>
      </c>
      <c r="N267" s="130">
        <f t="shared" si="77"/>
        <v>15312.236831723858</v>
      </c>
      <c r="O267" s="21">
        <v>106693.82</v>
      </c>
      <c r="P267" s="22">
        <v>6341.4800000000005</v>
      </c>
      <c r="Q267" s="23">
        <v>2026.95</v>
      </c>
      <c r="R267" s="21">
        <v>146447.66</v>
      </c>
      <c r="S267" s="22">
        <v>9552.7900000000009</v>
      </c>
      <c r="T267" s="23">
        <v>4011.13</v>
      </c>
      <c r="U267" s="21">
        <v>123330.89</v>
      </c>
      <c r="V267" s="22">
        <v>8153</v>
      </c>
      <c r="W267" s="23">
        <v>4291.0600000000004</v>
      </c>
      <c r="X267" s="21">
        <v>124261.97</v>
      </c>
      <c r="Y267" s="22">
        <v>8058.5300000000007</v>
      </c>
      <c r="Z267" s="23">
        <v>3691.88</v>
      </c>
      <c r="AA267" s="21">
        <v>43107.040000000001</v>
      </c>
      <c r="AB267" s="22">
        <v>2757.41</v>
      </c>
      <c r="AC267" s="23">
        <v>1287.6300000000001</v>
      </c>
      <c r="AD267" s="21">
        <v>17515.910000000003</v>
      </c>
      <c r="AE267" s="22">
        <v>895.26000000000022</v>
      </c>
      <c r="AF267" s="23">
        <v>61</v>
      </c>
      <c r="AG267" s="21">
        <v>98801.11000000003</v>
      </c>
      <c r="AH267" s="22">
        <v>6197.6449152999967</v>
      </c>
      <c r="AI267" s="23">
        <v>1843.6439393999985</v>
      </c>
      <c r="AJ267" s="21">
        <v>67382.430000000051</v>
      </c>
      <c r="AK267" s="22">
        <v>4182.9322710999995</v>
      </c>
      <c r="AL267" s="23">
        <v>1148.3127806999992</v>
      </c>
      <c r="AM267" s="21">
        <v>77566.06</v>
      </c>
      <c r="AN267" s="22">
        <v>4938.1083489999983</v>
      </c>
      <c r="AO267" s="23">
        <v>1442.399743600002</v>
      </c>
      <c r="AP267" s="21">
        <v>70926.932643840089</v>
      </c>
      <c r="AQ267" s="22">
        <v>4624.0607345164253</v>
      </c>
      <c r="AR267" s="23">
        <v>1221.0903680238591</v>
      </c>
      <c r="AS267" s="21">
        <v>0</v>
      </c>
      <c r="AT267" s="22">
        <v>0</v>
      </c>
      <c r="AU267" s="23">
        <v>0</v>
      </c>
      <c r="AV267" s="21">
        <v>0</v>
      </c>
      <c r="AW267" s="22">
        <v>0</v>
      </c>
      <c r="AX267" s="23">
        <v>0</v>
      </c>
    </row>
    <row r="268" spans="1:50" x14ac:dyDescent="0.25">
      <c r="A268" s="16">
        <v>259</v>
      </c>
      <c r="B268" s="63" t="s">
        <v>226</v>
      </c>
      <c r="C268" s="164">
        <v>179</v>
      </c>
      <c r="D268" s="91">
        <v>2</v>
      </c>
      <c r="E268" s="91" t="s">
        <v>376</v>
      </c>
      <c r="F268" s="74">
        <v>39660</v>
      </c>
      <c r="G268" s="74">
        <v>40001</v>
      </c>
      <c r="H268" s="94" t="s">
        <v>441</v>
      </c>
      <c r="I268" s="70">
        <f t="shared" si="74"/>
        <v>3741784.0832900004</v>
      </c>
      <c r="J268" s="18">
        <f t="shared" si="75"/>
        <v>391031.27507567726</v>
      </c>
      <c r="K268" s="19">
        <f t="shared" si="67"/>
        <v>0.1045039655874155</v>
      </c>
      <c r="L268" s="20">
        <f t="shared" si="76"/>
        <v>244814.88098425843</v>
      </c>
      <c r="M268" s="138">
        <v>40001.86</v>
      </c>
      <c r="N268" s="130">
        <f t="shared" si="77"/>
        <v>204813.02098425844</v>
      </c>
      <c r="O268" s="21">
        <v>323656.17000000004</v>
      </c>
      <c r="P268" s="22">
        <v>33993.230000000003</v>
      </c>
      <c r="Q268" s="23">
        <v>22126.83</v>
      </c>
      <c r="R268" s="21">
        <v>508232.15</v>
      </c>
      <c r="S268" s="22">
        <v>53952.97</v>
      </c>
      <c r="T268" s="23">
        <v>34640.589999999997</v>
      </c>
      <c r="U268" s="21">
        <v>513882.01</v>
      </c>
      <c r="V268" s="22">
        <v>54993.960000000006</v>
      </c>
      <c r="W268" s="23">
        <v>39329.67</v>
      </c>
      <c r="X268" s="21">
        <v>507969.98</v>
      </c>
      <c r="Y268" s="22">
        <v>52149.49</v>
      </c>
      <c r="Z268" s="23">
        <v>34563.22</v>
      </c>
      <c r="AA268" s="21">
        <v>130156.05999999998</v>
      </c>
      <c r="AB268" s="22">
        <v>13459.73</v>
      </c>
      <c r="AC268" s="23">
        <v>9473.6</v>
      </c>
      <c r="AD268" s="21">
        <v>361715.75</v>
      </c>
      <c r="AE268" s="22">
        <v>37563.399999999994</v>
      </c>
      <c r="AF268" s="23">
        <v>22371.56</v>
      </c>
      <c r="AG268" s="21">
        <v>451231.30348999979</v>
      </c>
      <c r="AH268" s="22">
        <v>46947.782523733469</v>
      </c>
      <c r="AI268" s="23">
        <v>27648.110254006249</v>
      </c>
      <c r="AJ268" s="21">
        <v>290373.81855400006</v>
      </c>
      <c r="AK268" s="22">
        <v>29122.166627546674</v>
      </c>
      <c r="AL268" s="23">
        <v>17208.96778388416</v>
      </c>
      <c r="AM268" s="21">
        <v>349470.15702800039</v>
      </c>
      <c r="AN268" s="22">
        <v>36534.762619815949</v>
      </c>
      <c r="AO268" s="23">
        <v>21424.030789792356</v>
      </c>
      <c r="AP268" s="21">
        <v>305096.6842180001</v>
      </c>
      <c r="AQ268" s="22">
        <v>32313.783304581193</v>
      </c>
      <c r="AR268" s="23">
        <v>16028.302156575672</v>
      </c>
      <c r="AS268" s="21">
        <v>0</v>
      </c>
      <c r="AT268" s="22">
        <v>0</v>
      </c>
      <c r="AU268" s="23">
        <v>0</v>
      </c>
      <c r="AV268" s="21">
        <v>0</v>
      </c>
      <c r="AW268" s="22">
        <v>0</v>
      </c>
      <c r="AX268" s="23">
        <v>0</v>
      </c>
    </row>
    <row r="269" spans="1:50" x14ac:dyDescent="0.25">
      <c r="A269" s="7">
        <v>260</v>
      </c>
      <c r="B269" s="63" t="s">
        <v>227</v>
      </c>
      <c r="C269" s="164">
        <v>176</v>
      </c>
      <c r="D269" s="91">
        <v>0.25</v>
      </c>
      <c r="E269" s="91" t="s">
        <v>376</v>
      </c>
      <c r="F269" s="74">
        <v>40044</v>
      </c>
      <c r="G269" s="74">
        <v>40044</v>
      </c>
      <c r="H269" s="94" t="s">
        <v>441</v>
      </c>
      <c r="I269" s="70">
        <f t="shared" si="74"/>
        <v>346459.70458000002</v>
      </c>
      <c r="J269" s="18">
        <f t="shared" si="75"/>
        <v>37618.581149896359</v>
      </c>
      <c r="K269" s="19">
        <f t="shared" si="67"/>
        <v>0.10857996082257225</v>
      </c>
      <c r="L269" s="20">
        <f t="shared" si="76"/>
        <v>23974.866365711165</v>
      </c>
      <c r="M269" s="138">
        <v>3761.87</v>
      </c>
      <c r="N269" s="130">
        <f t="shared" si="77"/>
        <v>20212.996365711166</v>
      </c>
      <c r="O269" s="21">
        <v>43843.83</v>
      </c>
      <c r="P269" s="22">
        <v>4760.5600000000004</v>
      </c>
      <c r="Q269" s="23">
        <v>3062.53</v>
      </c>
      <c r="R269" s="21">
        <v>30449.93</v>
      </c>
      <c r="S269" s="22">
        <v>3306.25</v>
      </c>
      <c r="T269" s="23">
        <v>2142.04</v>
      </c>
      <c r="U269" s="21">
        <v>29255.22</v>
      </c>
      <c r="V269" s="22">
        <v>3176.53</v>
      </c>
      <c r="W269" s="23">
        <v>2287.81</v>
      </c>
      <c r="X269" s="21">
        <v>31065.13</v>
      </c>
      <c r="Y269" s="22">
        <v>3373.05</v>
      </c>
      <c r="Z269" s="23">
        <v>2267.64</v>
      </c>
      <c r="AA269" s="21">
        <v>26500.23</v>
      </c>
      <c r="AB269" s="22">
        <v>2877.39</v>
      </c>
      <c r="AC269" s="23">
        <v>1986.21</v>
      </c>
      <c r="AD269" s="21">
        <v>25055.89</v>
      </c>
      <c r="AE269" s="22">
        <v>2720.57</v>
      </c>
      <c r="AF269" s="23">
        <v>1588.92</v>
      </c>
      <c r="AG269" s="21">
        <v>28961.040491999964</v>
      </c>
      <c r="AH269" s="22">
        <v>3144.5897766213584</v>
      </c>
      <c r="AI269" s="23">
        <v>1887.3054977975999</v>
      </c>
      <c r="AJ269" s="21">
        <v>10683.390383999998</v>
      </c>
      <c r="AK269" s="22">
        <v>1160.0025278947194</v>
      </c>
      <c r="AL269" s="23">
        <v>666.22259532672001</v>
      </c>
      <c r="AM269" s="21">
        <v>15569.458487999986</v>
      </c>
      <c r="AN269" s="22">
        <v>1690.5318026270397</v>
      </c>
      <c r="AO269" s="23">
        <v>968.95318793075944</v>
      </c>
      <c r="AP269" s="21">
        <v>14811.17983199998</v>
      </c>
      <c r="AQ269" s="22">
        <v>1608.1979061585628</v>
      </c>
      <c r="AR269" s="23">
        <v>877.60868464008092</v>
      </c>
      <c r="AS269" s="21">
        <v>38047.336451999967</v>
      </c>
      <c r="AT269" s="22">
        <v>4131.1797919581368</v>
      </c>
      <c r="AU269" s="23">
        <v>2427.6983003629216</v>
      </c>
      <c r="AV269" s="21">
        <v>52217.068932000111</v>
      </c>
      <c r="AW269" s="22">
        <v>5669.7293446365475</v>
      </c>
      <c r="AX269" s="23">
        <v>3811.9280996530833</v>
      </c>
    </row>
    <row r="270" spans="1:50" x14ac:dyDescent="0.25">
      <c r="A270" s="7">
        <v>261</v>
      </c>
      <c r="B270" s="63" t="s">
        <v>228</v>
      </c>
      <c r="C270" s="164">
        <v>177</v>
      </c>
      <c r="D270" s="91">
        <v>0.25</v>
      </c>
      <c r="E270" s="91" t="s">
        <v>376</v>
      </c>
      <c r="F270" s="74">
        <v>40512</v>
      </c>
      <c r="G270" s="74">
        <v>40512</v>
      </c>
      <c r="H270" s="94" t="s">
        <v>441</v>
      </c>
      <c r="I270" s="70">
        <f t="shared" si="74"/>
        <v>336878.00936749997</v>
      </c>
      <c r="J270" s="18">
        <f t="shared" si="75"/>
        <v>36578.202144923147</v>
      </c>
      <c r="K270" s="19">
        <f t="shared" si="67"/>
        <v>0.10857996404573862</v>
      </c>
      <c r="L270" s="20">
        <f t="shared" si="76"/>
        <v>23038.95200729205</v>
      </c>
      <c r="M270" s="138">
        <v>3657.82</v>
      </c>
      <c r="N270" s="130">
        <f t="shared" si="77"/>
        <v>19381.13200729205</v>
      </c>
      <c r="O270" s="21">
        <v>28053.25</v>
      </c>
      <c r="P270" s="22">
        <v>3046.02</v>
      </c>
      <c r="Q270" s="23">
        <v>1909.04</v>
      </c>
      <c r="R270" s="21">
        <v>33689.370000000003</v>
      </c>
      <c r="S270" s="22">
        <v>3657.99</v>
      </c>
      <c r="T270" s="23">
        <v>2354.7199999999998</v>
      </c>
      <c r="U270" s="21">
        <v>25512.47</v>
      </c>
      <c r="V270" s="22">
        <v>2770.14</v>
      </c>
      <c r="W270" s="23">
        <v>1952.69</v>
      </c>
      <c r="X270" s="21">
        <v>37739.11</v>
      </c>
      <c r="Y270" s="22">
        <v>4097.71</v>
      </c>
      <c r="Z270" s="23">
        <v>2749.81</v>
      </c>
      <c r="AA270" s="21">
        <v>27592.27</v>
      </c>
      <c r="AB270" s="22">
        <v>2995.97</v>
      </c>
      <c r="AC270" s="23">
        <v>2090.5</v>
      </c>
      <c r="AD270" s="21">
        <v>29686.62</v>
      </c>
      <c r="AE270" s="22">
        <v>3223.37</v>
      </c>
      <c r="AF270" s="23">
        <v>1939.66</v>
      </c>
      <c r="AG270" s="21">
        <v>31836.658087499993</v>
      </c>
      <c r="AH270" s="22">
        <v>3456.8243351407505</v>
      </c>
      <c r="AI270" s="23">
        <v>2091.2301652634005</v>
      </c>
      <c r="AJ270" s="21">
        <v>17898.855012499989</v>
      </c>
      <c r="AK270" s="22">
        <v>1943.4576772572498</v>
      </c>
      <c r="AL270" s="23">
        <v>1147.1095946523501</v>
      </c>
      <c r="AM270" s="21">
        <v>18792.060350000003</v>
      </c>
      <c r="AN270" s="22">
        <v>2040.4419128030004</v>
      </c>
      <c r="AO270" s="23">
        <v>1209.640797435874</v>
      </c>
      <c r="AP270" s="21">
        <v>16608.569529999993</v>
      </c>
      <c r="AQ270" s="22">
        <v>1803.3584795673985</v>
      </c>
      <c r="AR270" s="23">
        <v>941.99572185880072</v>
      </c>
      <c r="AS270" s="21">
        <v>30808.809482499997</v>
      </c>
      <c r="AT270" s="22">
        <v>3345.2205336098477</v>
      </c>
      <c r="AU270" s="23">
        <v>1972.9907035321005</v>
      </c>
      <c r="AV270" s="21">
        <v>38659.966904999987</v>
      </c>
      <c r="AW270" s="22">
        <v>4197.6992065448949</v>
      </c>
      <c r="AX270" s="23">
        <v>2679.5650245495244</v>
      </c>
    </row>
    <row r="271" spans="1:50" x14ac:dyDescent="0.25">
      <c r="A271" s="7">
        <v>262</v>
      </c>
      <c r="B271" s="63" t="s">
        <v>229</v>
      </c>
      <c r="C271" s="164">
        <v>178</v>
      </c>
      <c r="D271" s="91">
        <v>0.245</v>
      </c>
      <c r="E271" s="91" t="s">
        <v>376</v>
      </c>
      <c r="F271" s="74">
        <v>40926</v>
      </c>
      <c r="G271" s="74">
        <v>40926</v>
      </c>
      <c r="H271" s="94" t="s">
        <v>441</v>
      </c>
      <c r="I271" s="70">
        <f t="shared" si="74"/>
        <v>292959.36000000004</v>
      </c>
      <c r="J271" s="18">
        <f t="shared" si="75"/>
        <v>31809.527079200005</v>
      </c>
      <c r="K271" s="19">
        <f t="shared" si="67"/>
        <v>0.10857999921627355</v>
      </c>
      <c r="L271" s="20">
        <f t="shared" si="76"/>
        <v>19798.3131264</v>
      </c>
      <c r="M271" s="138">
        <v>3180.97</v>
      </c>
      <c r="N271" s="130">
        <f t="shared" si="77"/>
        <v>16617.343126399999</v>
      </c>
      <c r="O271" s="21">
        <v>20117.16</v>
      </c>
      <c r="P271" s="22">
        <v>2184.3200000000002</v>
      </c>
      <c r="Q271" s="23">
        <v>1345.72</v>
      </c>
      <c r="R271" s="21">
        <v>24856</v>
      </c>
      <c r="S271" s="22">
        <v>2698.86</v>
      </c>
      <c r="T271" s="23">
        <v>1731.72</v>
      </c>
      <c r="U271" s="21">
        <v>21472.04</v>
      </c>
      <c r="V271" s="22">
        <v>2331.4299999999998</v>
      </c>
      <c r="W271" s="23">
        <v>1624.49</v>
      </c>
      <c r="X271" s="21">
        <v>35143.279999999999</v>
      </c>
      <c r="Y271" s="22">
        <v>3815.86</v>
      </c>
      <c r="Z271" s="23">
        <v>2512.08</v>
      </c>
      <c r="AA271" s="21">
        <v>25937.8</v>
      </c>
      <c r="AB271" s="22">
        <v>2816.33</v>
      </c>
      <c r="AC271" s="23">
        <v>1939.6</v>
      </c>
      <c r="AD271" s="21">
        <v>29813.84</v>
      </c>
      <c r="AE271" s="22">
        <v>3237.19</v>
      </c>
      <c r="AF271" s="23">
        <v>1912.48</v>
      </c>
      <c r="AG271" s="21">
        <v>26867.519999999997</v>
      </c>
      <c r="AH271" s="22">
        <v>2917.2753216000006</v>
      </c>
      <c r="AI271" s="23">
        <v>1738.3643443999995</v>
      </c>
      <c r="AJ271" s="21">
        <v>15711.520000000002</v>
      </c>
      <c r="AK271" s="22">
        <v>1705.9568416</v>
      </c>
      <c r="AL271" s="23">
        <v>1007.0894871999992</v>
      </c>
      <c r="AM271" s="21">
        <v>16318.279999999995</v>
      </c>
      <c r="AN271" s="22">
        <v>1771.8388424</v>
      </c>
      <c r="AO271" s="23">
        <v>1035.9401180000007</v>
      </c>
      <c r="AP271" s="21">
        <v>14979.320000000009</v>
      </c>
      <c r="AQ271" s="22">
        <v>1626.4545656</v>
      </c>
      <c r="AR271" s="23">
        <v>830.3548219999999</v>
      </c>
      <c r="AS271" s="21">
        <v>27514.759999999995</v>
      </c>
      <c r="AT271" s="22">
        <v>2987.5526408000023</v>
      </c>
      <c r="AU271" s="23">
        <v>1753.2672840000014</v>
      </c>
      <c r="AV271" s="21">
        <v>34227.840000000004</v>
      </c>
      <c r="AW271" s="22">
        <v>3716.4588671999991</v>
      </c>
      <c r="AX271" s="23">
        <v>2367.2070707999997</v>
      </c>
    </row>
    <row r="272" spans="1:50" x14ac:dyDescent="0.25">
      <c r="A272" s="16">
        <v>263</v>
      </c>
      <c r="B272" s="63" t="s">
        <v>230</v>
      </c>
      <c r="C272" s="164">
        <v>223</v>
      </c>
      <c r="D272" s="91">
        <v>0.22500000000000001</v>
      </c>
      <c r="E272" s="91" t="s">
        <v>376</v>
      </c>
      <c r="F272" s="74">
        <v>40373</v>
      </c>
      <c r="G272" s="74">
        <v>41352</v>
      </c>
      <c r="H272" s="94" t="s">
        <v>445</v>
      </c>
      <c r="I272" s="70">
        <f t="shared" si="74"/>
        <v>212544.69</v>
      </c>
      <c r="J272" s="18">
        <f t="shared" si="75"/>
        <v>26367.000529200006</v>
      </c>
      <c r="K272" s="19">
        <f t="shared" si="67"/>
        <v>0.12405391322267334</v>
      </c>
      <c r="L272" s="20">
        <f t="shared" si="76"/>
        <v>18225.893012700002</v>
      </c>
      <c r="M272" s="138">
        <v>2996.3199999999997</v>
      </c>
      <c r="N272" s="130">
        <f t="shared" si="77"/>
        <v>15229.573012700002</v>
      </c>
      <c r="O272" s="21">
        <v>48310.83</v>
      </c>
      <c r="P272" s="22">
        <v>6129.0700000000006</v>
      </c>
      <c r="Q272" s="23">
        <v>4332.04</v>
      </c>
      <c r="R272" s="21">
        <v>31920.27</v>
      </c>
      <c r="S272" s="22">
        <v>4029.18</v>
      </c>
      <c r="T272" s="23">
        <v>2815.75</v>
      </c>
      <c r="U272" s="21">
        <v>32221.98</v>
      </c>
      <c r="V272" s="22">
        <v>4027.83</v>
      </c>
      <c r="W272" s="23">
        <v>3039.92</v>
      </c>
      <c r="X272" s="21">
        <v>28515.39</v>
      </c>
      <c r="Y272" s="22">
        <v>3463.7400000000002</v>
      </c>
      <c r="Z272" s="23">
        <v>2453.63</v>
      </c>
      <c r="AA272" s="21">
        <v>24755.010000000002</v>
      </c>
      <c r="AB272" s="22">
        <v>3036.29</v>
      </c>
      <c r="AC272" s="23">
        <v>2158.7199999999998</v>
      </c>
      <c r="AD272" s="21">
        <v>24104.25</v>
      </c>
      <c r="AE272" s="22">
        <v>2991.31</v>
      </c>
      <c r="AF272" s="23">
        <v>1848.69</v>
      </c>
      <c r="AG272" s="21">
        <v>22716.960000000006</v>
      </c>
      <c r="AH272" s="22">
        <v>2760.2259492000021</v>
      </c>
      <c r="AI272" s="23">
        <v>1647.7884327000004</v>
      </c>
      <c r="AJ272" s="21">
        <v>0</v>
      </c>
      <c r="AK272" s="22">
        <v>-37.53461999999999</v>
      </c>
      <c r="AL272" s="23">
        <v>-37.534619999999961</v>
      </c>
      <c r="AM272" s="21">
        <v>0</v>
      </c>
      <c r="AN272" s="22">
        <v>0</v>
      </c>
      <c r="AO272" s="23">
        <v>0</v>
      </c>
      <c r="AP272" s="21">
        <v>0</v>
      </c>
      <c r="AQ272" s="22">
        <v>-33.110799999999955</v>
      </c>
      <c r="AR272" s="23">
        <v>-33.11080000000004</v>
      </c>
      <c r="AS272" s="21">
        <v>0</v>
      </c>
      <c r="AT272" s="22">
        <v>0</v>
      </c>
      <c r="AU272" s="23">
        <v>0</v>
      </c>
      <c r="AV272" s="21">
        <v>0</v>
      </c>
      <c r="AW272" s="22">
        <v>0</v>
      </c>
      <c r="AX272" s="23">
        <v>0</v>
      </c>
    </row>
    <row r="273" spans="1:50" x14ac:dyDescent="0.25">
      <c r="A273" s="7">
        <v>264</v>
      </c>
      <c r="B273" s="63" t="s">
        <v>231</v>
      </c>
      <c r="C273" s="164">
        <v>222</v>
      </c>
      <c r="D273" s="91">
        <v>0.22500000000000001</v>
      </c>
      <c r="E273" s="91" t="s">
        <v>376</v>
      </c>
      <c r="F273" s="74">
        <v>40373</v>
      </c>
      <c r="G273" s="74">
        <v>41352</v>
      </c>
      <c r="H273" s="94" t="s">
        <v>445</v>
      </c>
      <c r="I273" s="70">
        <f t="shared" si="74"/>
        <v>250745.52000000002</v>
      </c>
      <c r="J273" s="18">
        <f t="shared" si="75"/>
        <v>30145.929814799994</v>
      </c>
      <c r="K273" s="19">
        <f t="shared" si="67"/>
        <v>0.12022519810044859</v>
      </c>
      <c r="L273" s="20">
        <f t="shared" si="76"/>
        <v>20267.444875799993</v>
      </c>
      <c r="M273" s="138">
        <v>3742.75</v>
      </c>
      <c r="N273" s="130">
        <f t="shared" si="77"/>
        <v>16524.694875799993</v>
      </c>
      <c r="O273" s="21">
        <v>44542.89</v>
      </c>
      <c r="P273" s="22">
        <v>5649.5199999999995</v>
      </c>
      <c r="Q273" s="23">
        <v>4009.97</v>
      </c>
      <c r="R273" s="21">
        <v>28229.760000000002</v>
      </c>
      <c r="S273" s="22">
        <v>3528.95</v>
      </c>
      <c r="T273" s="23">
        <v>2456.9</v>
      </c>
      <c r="U273" s="21">
        <v>29231.82</v>
      </c>
      <c r="V273" s="22">
        <v>3617.17</v>
      </c>
      <c r="W273" s="23">
        <v>2714.77</v>
      </c>
      <c r="X273" s="21">
        <v>25156.11</v>
      </c>
      <c r="Y273" s="22">
        <v>3033.05</v>
      </c>
      <c r="Z273" s="23">
        <v>2140.12</v>
      </c>
      <c r="AA273" s="21">
        <v>21676.2</v>
      </c>
      <c r="AB273" s="22">
        <v>2640.23</v>
      </c>
      <c r="AC273" s="23">
        <v>1880.37</v>
      </c>
      <c r="AD273" s="21">
        <v>20519.099999999999</v>
      </c>
      <c r="AE273" s="22">
        <v>2525.3399999999997</v>
      </c>
      <c r="AF273" s="23">
        <v>1547.99</v>
      </c>
      <c r="AG273" s="21">
        <v>18425.489999999998</v>
      </c>
      <c r="AH273" s="22">
        <v>2212.5412249999963</v>
      </c>
      <c r="AI273" s="23">
        <v>1313.8037512999997</v>
      </c>
      <c r="AJ273" s="21">
        <v>6948.2100000000009</v>
      </c>
      <c r="AK273" s="22">
        <v>818.37033980000001</v>
      </c>
      <c r="AL273" s="23">
        <v>460.31734730000016</v>
      </c>
      <c r="AM273" s="21">
        <v>14708.160000000002</v>
      </c>
      <c r="AN273" s="22">
        <v>1752.2989507999973</v>
      </c>
      <c r="AO273" s="23">
        <v>1045.4111504000005</v>
      </c>
      <c r="AP273" s="21">
        <v>10113.66</v>
      </c>
      <c r="AQ273" s="22">
        <v>1207.1061315999996</v>
      </c>
      <c r="AR273" s="23">
        <v>660.46158669999977</v>
      </c>
      <c r="AS273" s="21">
        <v>2290.3799999999974</v>
      </c>
      <c r="AT273" s="22">
        <v>-180.08237239999789</v>
      </c>
      <c r="AU273" s="23">
        <v>-279.44482939999943</v>
      </c>
      <c r="AV273" s="21">
        <v>28903.740000000013</v>
      </c>
      <c r="AW273" s="22">
        <v>3341.4355400000027</v>
      </c>
      <c r="AX273" s="23">
        <v>2316.7758694999993</v>
      </c>
    </row>
    <row r="274" spans="1:50" x14ac:dyDescent="0.25">
      <c r="A274" s="7">
        <v>265</v>
      </c>
      <c r="B274" s="63" t="s">
        <v>232</v>
      </c>
      <c r="C274" s="164">
        <v>221</v>
      </c>
      <c r="D274" s="91">
        <v>0.22500000000000001</v>
      </c>
      <c r="E274" s="91" t="s">
        <v>376</v>
      </c>
      <c r="F274" s="74">
        <v>40449</v>
      </c>
      <c r="G274" s="74">
        <v>41352</v>
      </c>
      <c r="H274" s="94" t="s">
        <v>446</v>
      </c>
      <c r="I274" s="70">
        <f t="shared" si="74"/>
        <v>376086.39</v>
      </c>
      <c r="J274" s="18">
        <f t="shared" si="75"/>
        <v>46171.326965400003</v>
      </c>
      <c r="K274" s="19">
        <f t="shared" si="67"/>
        <v>0.12276787512943503</v>
      </c>
      <c r="L274" s="20">
        <f t="shared" si="76"/>
        <v>30994.604878300004</v>
      </c>
      <c r="M274" s="138">
        <v>5036.7699999999995</v>
      </c>
      <c r="N274" s="130">
        <f t="shared" si="77"/>
        <v>25957.834878300004</v>
      </c>
      <c r="O274" s="21">
        <v>51755.58</v>
      </c>
      <c r="P274" s="22">
        <v>6589.8899999999994</v>
      </c>
      <c r="Q274" s="23">
        <v>4647.21</v>
      </c>
      <c r="R274" s="21">
        <v>36194.43</v>
      </c>
      <c r="S274" s="22">
        <v>4561.97</v>
      </c>
      <c r="T274" s="23">
        <v>3183.14</v>
      </c>
      <c r="U274" s="21">
        <v>36143.279999999999</v>
      </c>
      <c r="V274" s="22">
        <v>4509.8100000000004</v>
      </c>
      <c r="W274" s="23">
        <v>3397.16</v>
      </c>
      <c r="X274" s="21">
        <v>31403.010000000002</v>
      </c>
      <c r="Y274" s="22">
        <v>3808.8400000000006</v>
      </c>
      <c r="Z274" s="23">
        <v>2697.21</v>
      </c>
      <c r="AA274" s="21">
        <v>24687.750000000004</v>
      </c>
      <c r="AB274" s="22">
        <v>3016.5</v>
      </c>
      <c r="AC274" s="23">
        <v>2077.38</v>
      </c>
      <c r="AD274" s="21">
        <v>21166.83</v>
      </c>
      <c r="AE274" s="22">
        <v>2574.8399999999997</v>
      </c>
      <c r="AF274" s="23">
        <v>1577.04</v>
      </c>
      <c r="AG274" s="21">
        <v>28130.79</v>
      </c>
      <c r="AH274" s="22">
        <v>3395.0557774000035</v>
      </c>
      <c r="AI274" s="23">
        <v>2021.2357891000001</v>
      </c>
      <c r="AJ274" s="21">
        <v>12136.019999999999</v>
      </c>
      <c r="AK274" s="22">
        <v>1443.3818235999993</v>
      </c>
      <c r="AL274" s="23">
        <v>830.74695910000014</v>
      </c>
      <c r="AM274" s="21">
        <v>19465.799999999996</v>
      </c>
      <c r="AN274" s="22">
        <v>2319.9908359999968</v>
      </c>
      <c r="AO274" s="23">
        <v>1400.5530698</v>
      </c>
      <c r="AP274" s="21">
        <v>15067.019999999997</v>
      </c>
      <c r="AQ274" s="22">
        <v>1796.9715116000011</v>
      </c>
      <c r="AR274" s="23">
        <v>991.18908650000071</v>
      </c>
      <c r="AS274" s="21">
        <v>39615.05999999999</v>
      </c>
      <c r="AT274" s="22">
        <v>4816.6447160000007</v>
      </c>
      <c r="AU274" s="23">
        <v>3050.7245918000026</v>
      </c>
      <c r="AV274" s="21">
        <v>60320.819999999992</v>
      </c>
      <c r="AW274" s="22">
        <v>7337.4323007999901</v>
      </c>
      <c r="AX274" s="23">
        <v>5121.0153819999932</v>
      </c>
    </row>
    <row r="275" spans="1:50" x14ac:dyDescent="0.25">
      <c r="A275" s="7">
        <v>266</v>
      </c>
      <c r="B275" s="63" t="s">
        <v>233</v>
      </c>
      <c r="C275" s="164">
        <v>220</v>
      </c>
      <c r="D275" s="91">
        <v>0.22500000000000001</v>
      </c>
      <c r="E275" s="91" t="s">
        <v>376</v>
      </c>
      <c r="F275" s="74">
        <v>40449</v>
      </c>
      <c r="G275" s="74">
        <v>41352</v>
      </c>
      <c r="H275" s="94" t="s">
        <v>446</v>
      </c>
      <c r="I275" s="70">
        <f t="shared" si="74"/>
        <v>382992.09</v>
      </c>
      <c r="J275" s="18">
        <f t="shared" si="75"/>
        <v>47169.960298800004</v>
      </c>
      <c r="K275" s="19">
        <f t="shared" si="67"/>
        <v>0.12316170889795662</v>
      </c>
      <c r="L275" s="20">
        <f t="shared" si="76"/>
        <v>32080.595341100001</v>
      </c>
      <c r="M275" s="138">
        <v>5363.82</v>
      </c>
      <c r="N275" s="130">
        <f t="shared" si="77"/>
        <v>26716.775341100001</v>
      </c>
      <c r="O275" s="21">
        <v>55320.45</v>
      </c>
      <c r="P275" s="22">
        <v>7047.94</v>
      </c>
      <c r="Q275" s="23">
        <v>4985.6899999999996</v>
      </c>
      <c r="R275" s="21">
        <v>37457.040000000001</v>
      </c>
      <c r="S275" s="22">
        <v>4734.87</v>
      </c>
      <c r="T275" s="23">
        <v>3314.46</v>
      </c>
      <c r="U275" s="21">
        <v>38524.26</v>
      </c>
      <c r="V275" s="22">
        <v>4837.4400000000005</v>
      </c>
      <c r="W275" s="23">
        <v>3657.7</v>
      </c>
      <c r="X275" s="21">
        <v>32791.769999999997</v>
      </c>
      <c r="Y275" s="22">
        <v>3995.68</v>
      </c>
      <c r="Z275" s="23">
        <v>2838.86</v>
      </c>
      <c r="AA275" s="21">
        <v>29774.160000000003</v>
      </c>
      <c r="AB275" s="22">
        <v>3655.76</v>
      </c>
      <c r="AC275" s="23">
        <v>2600.0100000000002</v>
      </c>
      <c r="AD275" s="21">
        <v>28688.85</v>
      </c>
      <c r="AE275" s="22">
        <v>3553.0800000000004</v>
      </c>
      <c r="AF275" s="23">
        <v>2207.86</v>
      </c>
      <c r="AG275" s="21">
        <v>27645.15</v>
      </c>
      <c r="AH275" s="22">
        <v>3333.9685802000013</v>
      </c>
      <c r="AI275" s="23">
        <v>2002.8888404000004</v>
      </c>
      <c r="AJ275" s="21">
        <v>12537.96</v>
      </c>
      <c r="AK275" s="22">
        <v>1503.2151072000013</v>
      </c>
      <c r="AL275" s="23">
        <v>880.12447830000053</v>
      </c>
      <c r="AM275" s="21">
        <v>17678.879999999997</v>
      </c>
      <c r="AN275" s="22">
        <v>2065.5045703999981</v>
      </c>
      <c r="AO275" s="23">
        <v>1254.7735766000012</v>
      </c>
      <c r="AP275" s="21">
        <v>10843.68</v>
      </c>
      <c r="AQ275" s="22">
        <v>1258.760010000002</v>
      </c>
      <c r="AR275" s="23">
        <v>759.9471444000003</v>
      </c>
      <c r="AS275" s="21">
        <v>37200.269999999997</v>
      </c>
      <c r="AT275" s="22">
        <v>4517.7307401999924</v>
      </c>
      <c r="AU275" s="23">
        <v>2874.8050576000028</v>
      </c>
      <c r="AV275" s="21">
        <v>54529.619999999988</v>
      </c>
      <c r="AW275" s="22">
        <v>6666.0112908000028</v>
      </c>
      <c r="AX275" s="23">
        <v>4703.4762437999952</v>
      </c>
    </row>
    <row r="276" spans="1:50" x14ac:dyDescent="0.25">
      <c r="A276" s="16">
        <v>267</v>
      </c>
      <c r="B276" s="63" t="s">
        <v>657</v>
      </c>
      <c r="C276" s="164">
        <v>246</v>
      </c>
      <c r="D276" s="91">
        <v>0.25</v>
      </c>
      <c r="E276" s="91" t="s">
        <v>376</v>
      </c>
      <c r="F276" s="74">
        <v>40099</v>
      </c>
      <c r="G276" s="74">
        <v>40513</v>
      </c>
      <c r="H276" s="94" t="s">
        <v>447</v>
      </c>
      <c r="I276" s="70">
        <f t="shared" si="74"/>
        <v>199999.99767247983</v>
      </c>
      <c r="J276" s="18">
        <f t="shared" si="75"/>
        <v>21715.996082077854</v>
      </c>
      <c r="K276" s="19">
        <f t="shared" si="67"/>
        <v>0.10857998167399975</v>
      </c>
      <c r="L276" s="20">
        <f t="shared" si="76"/>
        <v>13934.066955049235</v>
      </c>
      <c r="M276" s="138">
        <v>2171.62</v>
      </c>
      <c r="N276" s="130">
        <f t="shared" si="77"/>
        <v>11762.446955049236</v>
      </c>
      <c r="O276" s="21">
        <v>32432.16</v>
      </c>
      <c r="P276" s="22">
        <v>3521.48</v>
      </c>
      <c r="Q276" s="23">
        <v>2321.9499999999998</v>
      </c>
      <c r="R276" s="21">
        <v>15126.13</v>
      </c>
      <c r="S276" s="22">
        <v>1642.4</v>
      </c>
      <c r="T276" s="23">
        <v>1079.44</v>
      </c>
      <c r="U276" s="21">
        <v>25818.49</v>
      </c>
      <c r="V276" s="22">
        <v>2803.37</v>
      </c>
      <c r="W276" s="23">
        <v>1999.82</v>
      </c>
      <c r="X276" s="21">
        <v>26053.62</v>
      </c>
      <c r="Y276" s="22">
        <v>2828.9</v>
      </c>
      <c r="Z276" s="23">
        <v>1893.5</v>
      </c>
      <c r="AA276" s="21">
        <v>12915.39</v>
      </c>
      <c r="AB276" s="22">
        <v>1402.35</v>
      </c>
      <c r="AC276" s="23">
        <v>937.31</v>
      </c>
      <c r="AD276" s="21">
        <v>11175.15</v>
      </c>
      <c r="AE276" s="22">
        <v>1213.4000000000001</v>
      </c>
      <c r="AF276" s="23">
        <v>691.52</v>
      </c>
      <c r="AG276" s="21">
        <v>13170.188648160003</v>
      </c>
      <c r="AH276" s="22">
        <v>1430.0190834172136</v>
      </c>
      <c r="AI276" s="23">
        <v>797.0443262078395</v>
      </c>
      <c r="AJ276" s="21">
        <v>7843.6768132800034</v>
      </c>
      <c r="AK276" s="22">
        <v>851.66642838594271</v>
      </c>
      <c r="AL276" s="23">
        <v>515.61106878110422</v>
      </c>
      <c r="AM276" s="21">
        <v>8431.5177892799948</v>
      </c>
      <c r="AN276" s="22">
        <v>915.49420156002191</v>
      </c>
      <c r="AO276" s="23">
        <v>557.44673523642598</v>
      </c>
      <c r="AP276" s="21">
        <v>9507.8845944000113</v>
      </c>
      <c r="AQ276" s="22">
        <v>1032.3661092599518</v>
      </c>
      <c r="AR276" s="23">
        <v>556.18419733898406</v>
      </c>
      <c r="AS276" s="21">
        <v>14412.169827360007</v>
      </c>
      <c r="AT276" s="22">
        <v>1564.8733998547489</v>
      </c>
      <c r="AU276" s="23">
        <v>931.96055924452821</v>
      </c>
      <c r="AV276" s="21">
        <v>23113.619999999832</v>
      </c>
      <c r="AW276" s="22">
        <v>2509.6768595999756</v>
      </c>
      <c r="AX276" s="23">
        <v>1652.2800682403533</v>
      </c>
    </row>
    <row r="277" spans="1:50" x14ac:dyDescent="0.25">
      <c r="A277" s="7">
        <v>268</v>
      </c>
      <c r="B277" s="63" t="s">
        <v>657</v>
      </c>
      <c r="C277" s="164">
        <v>247</v>
      </c>
      <c r="D277" s="91">
        <v>0.25</v>
      </c>
      <c r="E277" s="91" t="s">
        <v>376</v>
      </c>
      <c r="F277" s="74">
        <v>40785</v>
      </c>
      <c r="G277" s="74">
        <v>40785</v>
      </c>
      <c r="H277" s="94" t="s">
        <v>448</v>
      </c>
      <c r="I277" s="70">
        <f t="shared" si="74"/>
        <v>191056.64031199994</v>
      </c>
      <c r="J277" s="18">
        <f t="shared" si="75"/>
        <v>20744.936357876963</v>
      </c>
      <c r="K277" s="19">
        <f t="shared" si="67"/>
        <v>0.10858003325087261</v>
      </c>
      <c r="L277" s="20">
        <f t="shared" si="76"/>
        <v>13428.412720216078</v>
      </c>
      <c r="M277" s="138">
        <v>2095.08</v>
      </c>
      <c r="N277" s="130">
        <f t="shared" si="77"/>
        <v>11333.332720216078</v>
      </c>
      <c r="O277" s="21">
        <v>29095.86</v>
      </c>
      <c r="P277" s="22">
        <v>3159.23</v>
      </c>
      <c r="Q277" s="23">
        <v>2079.61</v>
      </c>
      <c r="R277" s="21">
        <v>11546.647391999959</v>
      </c>
      <c r="S277" s="22">
        <v>1253.734973823359</v>
      </c>
      <c r="T277" s="23">
        <v>829.8157812833457</v>
      </c>
      <c r="U277" s="21">
        <v>25937.49</v>
      </c>
      <c r="V277" s="22">
        <v>2816.29</v>
      </c>
      <c r="W277" s="23">
        <v>2010.35</v>
      </c>
      <c r="X277" s="21">
        <v>22801.68</v>
      </c>
      <c r="Y277" s="22">
        <v>2475.81</v>
      </c>
      <c r="Z277" s="23">
        <v>1662.02</v>
      </c>
      <c r="AA277" s="21">
        <v>11291.47</v>
      </c>
      <c r="AB277" s="22">
        <v>1226.03</v>
      </c>
      <c r="AC277" s="23">
        <v>822.9</v>
      </c>
      <c r="AD277" s="21">
        <v>9492.34</v>
      </c>
      <c r="AE277" s="22">
        <v>1030.68</v>
      </c>
      <c r="AF277" s="23">
        <v>592.94000000000005</v>
      </c>
      <c r="AG277" s="21">
        <v>11537.745835679998</v>
      </c>
      <c r="AH277" s="22">
        <v>1252.7684428381342</v>
      </c>
      <c r="AI277" s="23">
        <v>702.89115664091059</v>
      </c>
      <c r="AJ277" s="21">
        <v>8102.3539348800005</v>
      </c>
      <c r="AK277" s="22">
        <v>879.75359024927002</v>
      </c>
      <c r="AL277" s="23">
        <v>537.94477409029923</v>
      </c>
      <c r="AM277" s="21">
        <v>8026.8840115200019</v>
      </c>
      <c r="AN277" s="22">
        <v>871.55906597084163</v>
      </c>
      <c r="AO277" s="23">
        <v>533.58618253646864</v>
      </c>
      <c r="AP277" s="21">
        <v>9005.2060564800031</v>
      </c>
      <c r="AQ277" s="22">
        <v>977.78527361259864</v>
      </c>
      <c r="AR277" s="23">
        <v>524.0161992423748</v>
      </c>
      <c r="AS277" s="21">
        <v>13661.769412800004</v>
      </c>
      <c r="AT277" s="22">
        <v>1483.3949228418242</v>
      </c>
      <c r="AU277" s="23">
        <v>889.60931172787696</v>
      </c>
      <c r="AV277" s="21">
        <v>30557.193668639989</v>
      </c>
      <c r="AW277" s="22">
        <v>3317.9000885409328</v>
      </c>
      <c r="AX277" s="23">
        <v>2242.7293146948023</v>
      </c>
    </row>
    <row r="278" spans="1:50" x14ac:dyDescent="0.25">
      <c r="A278" s="7">
        <v>269</v>
      </c>
      <c r="B278" s="63" t="s">
        <v>658</v>
      </c>
      <c r="C278" s="164">
        <v>243</v>
      </c>
      <c r="D278" s="91">
        <v>0.8</v>
      </c>
      <c r="E278" s="91" t="s">
        <v>376</v>
      </c>
      <c r="F278" s="74">
        <v>40575</v>
      </c>
      <c r="G278" s="74">
        <v>40575</v>
      </c>
      <c r="H278" s="94" t="s">
        <v>449</v>
      </c>
      <c r="I278" s="70">
        <f t="shared" si="74"/>
        <v>2513622.2000000007</v>
      </c>
      <c r="J278" s="18">
        <f t="shared" si="75"/>
        <v>296986.10529400001</v>
      </c>
      <c r="K278" s="19">
        <f t="shared" si="67"/>
        <v>0.11815065338538143</v>
      </c>
      <c r="L278" s="20">
        <f t="shared" si="76"/>
        <v>198183.28355400002</v>
      </c>
      <c r="M278" s="138">
        <v>33284.270000000004</v>
      </c>
      <c r="N278" s="130">
        <f t="shared" si="77"/>
        <v>164899.013554</v>
      </c>
      <c r="O278" s="21">
        <v>295189.2</v>
      </c>
      <c r="P278" s="22">
        <v>35945.659999999996</v>
      </c>
      <c r="Q278" s="23">
        <v>24694.560000000001</v>
      </c>
      <c r="R278" s="21">
        <v>211210.40000000002</v>
      </c>
      <c r="S278" s="22">
        <v>25065.289999999997</v>
      </c>
      <c r="T278" s="23">
        <v>17077.95</v>
      </c>
      <c r="U278" s="21">
        <v>211032.19999999998</v>
      </c>
      <c r="V278" s="22">
        <v>25179</v>
      </c>
      <c r="W278" s="23">
        <v>18684.12</v>
      </c>
      <c r="X278" s="21">
        <v>238954.40000000002</v>
      </c>
      <c r="Y278" s="22">
        <v>27582.479999999996</v>
      </c>
      <c r="Z278" s="23">
        <v>19395.009999999998</v>
      </c>
      <c r="AA278" s="21">
        <v>170174.19999999998</v>
      </c>
      <c r="AB278" s="22">
        <v>19998.5</v>
      </c>
      <c r="AC278" s="23">
        <v>14340.32</v>
      </c>
      <c r="AD278" s="21">
        <v>124307.19999999998</v>
      </c>
      <c r="AE278" s="22">
        <v>14587.96</v>
      </c>
      <c r="AF278" s="23">
        <v>9173.9</v>
      </c>
      <c r="AG278" s="21">
        <v>197205.6</v>
      </c>
      <c r="AH278" s="22">
        <v>23330.918224000019</v>
      </c>
      <c r="AI278" s="23">
        <v>14938.304614000004</v>
      </c>
      <c r="AJ278" s="21">
        <v>125199.20000000004</v>
      </c>
      <c r="AK278" s="22">
        <v>13817.816407999999</v>
      </c>
      <c r="AL278" s="23">
        <v>8377.0660160000043</v>
      </c>
      <c r="AM278" s="21">
        <v>151814.40000000005</v>
      </c>
      <c r="AN278" s="22">
        <v>17297.347499999985</v>
      </c>
      <c r="AO278" s="23">
        <v>10679.355670000001</v>
      </c>
      <c r="AP278" s="21">
        <v>137556.80000000008</v>
      </c>
      <c r="AQ278" s="22">
        <v>15620.964443999961</v>
      </c>
      <c r="AR278" s="23">
        <v>8311.5731400000022</v>
      </c>
      <c r="AS278" s="21">
        <v>270883.40000000002</v>
      </c>
      <c r="AT278" s="22">
        <v>32043.759158000019</v>
      </c>
      <c r="AU278" s="23">
        <v>19966.466651999988</v>
      </c>
      <c r="AV278" s="21">
        <v>380095.2</v>
      </c>
      <c r="AW278" s="22">
        <v>46516.409560000036</v>
      </c>
      <c r="AX278" s="23">
        <v>32544.657462000017</v>
      </c>
    </row>
    <row r="279" spans="1:50" x14ac:dyDescent="0.25">
      <c r="A279" s="7">
        <v>270</v>
      </c>
      <c r="B279" s="63" t="s">
        <v>234</v>
      </c>
      <c r="C279" s="164">
        <v>290</v>
      </c>
      <c r="D279" s="91">
        <v>1.8</v>
      </c>
      <c r="E279" s="93"/>
      <c r="F279" s="74">
        <v>37525</v>
      </c>
      <c r="G279" s="74">
        <v>37525</v>
      </c>
      <c r="H279" s="94" t="s">
        <v>450</v>
      </c>
      <c r="I279" s="70">
        <f t="shared" si="74"/>
        <v>3801310.9496671003</v>
      </c>
      <c r="J279" s="18">
        <f t="shared" si="75"/>
        <v>422705.78582698153</v>
      </c>
      <c r="K279" s="19">
        <f t="shared" si="67"/>
        <v>0.11120000216346415</v>
      </c>
      <c r="L279" s="20">
        <f t="shared" si="76"/>
        <v>272475.46108105627</v>
      </c>
      <c r="M279" s="138">
        <v>42270.59</v>
      </c>
      <c r="N279" s="130">
        <f t="shared" si="77"/>
        <v>230204.87108105628</v>
      </c>
      <c r="O279" s="21">
        <v>498921</v>
      </c>
      <c r="P279" s="22">
        <v>55480.02</v>
      </c>
      <c r="Q279" s="23">
        <v>36503.32</v>
      </c>
      <c r="R279" s="21">
        <v>338207</v>
      </c>
      <c r="S279" s="22">
        <v>37608.620000000003</v>
      </c>
      <c r="T279" s="23">
        <v>24843.75</v>
      </c>
      <c r="U279" s="21">
        <v>367040.01</v>
      </c>
      <c r="V279" s="22">
        <v>40814.85</v>
      </c>
      <c r="W279" s="23">
        <v>29544.48</v>
      </c>
      <c r="X279" s="21">
        <v>323239.01</v>
      </c>
      <c r="Y279" s="22">
        <v>35944.18</v>
      </c>
      <c r="Z279" s="23">
        <v>24846.79</v>
      </c>
      <c r="AA279" s="21">
        <v>267764.96999999997</v>
      </c>
      <c r="AB279" s="22">
        <v>29775.46</v>
      </c>
      <c r="AC279" s="23">
        <v>20627.59</v>
      </c>
      <c r="AD279" s="21">
        <v>238247.99</v>
      </c>
      <c r="AE279" s="22">
        <v>26493.18</v>
      </c>
      <c r="AF279" s="23">
        <v>15690.49</v>
      </c>
      <c r="AG279" s="21">
        <v>268217.97978070017</v>
      </c>
      <c r="AH279" s="22">
        <v>29825.839351613857</v>
      </c>
      <c r="AI279" s="23">
        <v>17270.097269087622</v>
      </c>
      <c r="AJ279" s="21">
        <v>159548.9997717001</v>
      </c>
      <c r="AK279" s="22">
        <v>17741.848774613045</v>
      </c>
      <c r="AL279" s="23">
        <v>10543.092292084957</v>
      </c>
      <c r="AM279" s="21">
        <v>199537.00042410014</v>
      </c>
      <c r="AN279" s="22">
        <v>22188.514447159923</v>
      </c>
      <c r="AO279" s="23">
        <v>13253.425722871396</v>
      </c>
      <c r="AP279" s="21">
        <v>190981.99969169995</v>
      </c>
      <c r="AQ279" s="22">
        <v>21237.198365717009</v>
      </c>
      <c r="AR279" s="23">
        <v>11031.030404464791</v>
      </c>
      <c r="AS279" s="21">
        <v>360354.98949040001</v>
      </c>
      <c r="AT279" s="22">
        <v>40071.474831332496</v>
      </c>
      <c r="AU279" s="23">
        <v>23997.033251391586</v>
      </c>
      <c r="AV279" s="21">
        <v>589250.0005084998</v>
      </c>
      <c r="AW279" s="22">
        <v>65524.600056545169</v>
      </c>
      <c r="AX279" s="23">
        <v>44324.362141155929</v>
      </c>
    </row>
    <row r="280" spans="1:50" x14ac:dyDescent="0.25">
      <c r="A280" s="16">
        <v>271</v>
      </c>
      <c r="B280" s="63" t="s">
        <v>235</v>
      </c>
      <c r="C280" s="164">
        <v>291</v>
      </c>
      <c r="D280" s="91">
        <v>1.8</v>
      </c>
      <c r="E280" s="93"/>
      <c r="F280" s="74">
        <v>37567</v>
      </c>
      <c r="G280" s="74">
        <v>37567</v>
      </c>
      <c r="H280" s="94" t="s">
        <v>450</v>
      </c>
      <c r="I280" s="70">
        <f t="shared" si="74"/>
        <v>3936751.9998138999</v>
      </c>
      <c r="J280" s="18">
        <f t="shared" si="75"/>
        <v>437766.8180673056</v>
      </c>
      <c r="K280" s="19">
        <f t="shared" ref="K280:K310" si="78">J280/I280</f>
        <v>0.1111999989046808</v>
      </c>
      <c r="L280" s="20">
        <f t="shared" si="76"/>
        <v>282915.12610227935</v>
      </c>
      <c r="M280" s="138">
        <v>43776.689999999995</v>
      </c>
      <c r="N280" s="130">
        <f t="shared" si="77"/>
        <v>239138.43610227935</v>
      </c>
      <c r="O280" s="21">
        <v>471951.01</v>
      </c>
      <c r="P280" s="22">
        <v>52480.95</v>
      </c>
      <c r="Q280" s="23">
        <v>35075.339999999997</v>
      </c>
      <c r="R280" s="21">
        <v>344583</v>
      </c>
      <c r="S280" s="22">
        <v>38317.629999999997</v>
      </c>
      <c r="T280" s="23">
        <v>25346.77</v>
      </c>
      <c r="U280" s="21">
        <v>385730.98</v>
      </c>
      <c r="V280" s="22">
        <v>42893.279999999999</v>
      </c>
      <c r="W280" s="23">
        <v>31021.51</v>
      </c>
      <c r="X280" s="21">
        <v>314554.01</v>
      </c>
      <c r="Y280" s="22">
        <v>34978.410000000003</v>
      </c>
      <c r="Z280" s="23">
        <v>24096.67</v>
      </c>
      <c r="AA280" s="21">
        <v>281644.01</v>
      </c>
      <c r="AB280" s="22">
        <v>31318.81</v>
      </c>
      <c r="AC280" s="23">
        <v>21703.14</v>
      </c>
      <c r="AD280" s="21">
        <v>240623</v>
      </c>
      <c r="AE280" s="22">
        <v>26757.279999999999</v>
      </c>
      <c r="AF280" s="23">
        <v>16213.99</v>
      </c>
      <c r="AG280" s="21">
        <v>282043.00073710014</v>
      </c>
      <c r="AH280" s="22">
        <v>31363.181681965511</v>
      </c>
      <c r="AI280" s="23">
        <v>18229.390598345639</v>
      </c>
      <c r="AJ280" s="21">
        <v>176816.99981080001</v>
      </c>
      <c r="AK280" s="22">
        <v>19662.050378960943</v>
      </c>
      <c r="AL280" s="23">
        <v>11844.003365328799</v>
      </c>
      <c r="AM280" s="21">
        <v>215686.99964650013</v>
      </c>
      <c r="AN280" s="22">
        <v>23984.394360690811</v>
      </c>
      <c r="AO280" s="23">
        <v>14413.764291836387</v>
      </c>
      <c r="AP280" s="21">
        <v>215851.99964120006</v>
      </c>
      <c r="AQ280" s="22">
        <v>24002.742360101463</v>
      </c>
      <c r="AR280" s="23">
        <v>12611.629168287678</v>
      </c>
      <c r="AS280" s="21">
        <v>383853.00036629994</v>
      </c>
      <c r="AT280" s="22">
        <v>42684.453640732558</v>
      </c>
      <c r="AU280" s="23">
        <v>25542.658802484639</v>
      </c>
      <c r="AV280" s="21">
        <v>623413.98961199948</v>
      </c>
      <c r="AW280" s="22">
        <v>69323.635644854367</v>
      </c>
      <c r="AX280" s="23">
        <v>46816.259875996242</v>
      </c>
    </row>
    <row r="281" spans="1:50" x14ac:dyDescent="0.25">
      <c r="A281" s="7">
        <v>272</v>
      </c>
      <c r="B281" s="63" t="s">
        <v>236</v>
      </c>
      <c r="C281" s="164">
        <v>292</v>
      </c>
      <c r="D281" s="91">
        <v>1.8</v>
      </c>
      <c r="E281" s="93"/>
      <c r="F281" s="74">
        <v>37567</v>
      </c>
      <c r="G281" s="74">
        <v>37567</v>
      </c>
      <c r="H281" s="94" t="s">
        <v>450</v>
      </c>
      <c r="I281" s="70">
        <f t="shared" si="74"/>
        <v>3981230.0310042994</v>
      </c>
      <c r="J281" s="18">
        <f t="shared" si="75"/>
        <v>442712.77784767817</v>
      </c>
      <c r="K281" s="19">
        <f t="shared" si="78"/>
        <v>0.11119999959811418</v>
      </c>
      <c r="L281" s="20">
        <f t="shared" si="76"/>
        <v>286231.18926207733</v>
      </c>
      <c r="M281" s="138">
        <v>44271.280000000006</v>
      </c>
      <c r="N281" s="130">
        <f t="shared" si="77"/>
        <v>241959.90926207733</v>
      </c>
      <c r="O281" s="21">
        <v>465447</v>
      </c>
      <c r="P281" s="22">
        <v>51757.71</v>
      </c>
      <c r="Q281" s="23">
        <v>34591.96</v>
      </c>
      <c r="R281" s="21">
        <v>349833</v>
      </c>
      <c r="S281" s="22">
        <v>38901.43</v>
      </c>
      <c r="T281" s="23">
        <v>25732.95</v>
      </c>
      <c r="U281" s="21">
        <v>394374.99</v>
      </c>
      <c r="V281" s="22">
        <v>43854.5</v>
      </c>
      <c r="W281" s="23">
        <v>31716.68</v>
      </c>
      <c r="X281" s="21">
        <v>333387</v>
      </c>
      <c r="Y281" s="22">
        <v>37072.629999999997</v>
      </c>
      <c r="Z281" s="23">
        <v>25539.39</v>
      </c>
      <c r="AA281" s="21">
        <v>287192.01</v>
      </c>
      <c r="AB281" s="22">
        <v>31935.75</v>
      </c>
      <c r="AC281" s="23">
        <v>22130.67</v>
      </c>
      <c r="AD281" s="21">
        <v>243659</v>
      </c>
      <c r="AE281" s="22">
        <v>27094.880000000001</v>
      </c>
      <c r="AF281" s="23">
        <v>16418.57</v>
      </c>
      <c r="AG281" s="21">
        <v>281659.01010310021</v>
      </c>
      <c r="AH281" s="22">
        <v>31320.481923464697</v>
      </c>
      <c r="AI281" s="23">
        <v>18204.571988266554</v>
      </c>
      <c r="AJ281" s="21">
        <v>178360.99956699993</v>
      </c>
      <c r="AK281" s="22">
        <v>19833.743151850409</v>
      </c>
      <c r="AL281" s="23">
        <v>11947.427460997089</v>
      </c>
      <c r="AM281" s="21">
        <v>219015.00052020021</v>
      </c>
      <c r="AN281" s="22">
        <v>24354.468057846258</v>
      </c>
      <c r="AO281" s="23">
        <v>14636.165364857843</v>
      </c>
      <c r="AP281" s="21">
        <v>214519.01036400007</v>
      </c>
      <c r="AQ281" s="22">
        <v>23854.513952476809</v>
      </c>
      <c r="AR281" s="23">
        <v>12533.746329653732</v>
      </c>
      <c r="AS281" s="21">
        <v>391941.99991879961</v>
      </c>
      <c r="AT281" s="22">
        <v>43583.950390970604</v>
      </c>
      <c r="AU281" s="23">
        <v>26080.92359505127</v>
      </c>
      <c r="AV281" s="21">
        <v>621841.01053119986</v>
      </c>
      <c r="AW281" s="22">
        <v>69148.720371069416</v>
      </c>
      <c r="AX281" s="23">
        <v>46698.134523250825</v>
      </c>
    </row>
    <row r="282" spans="1:50" x14ac:dyDescent="0.25">
      <c r="A282" s="7">
        <v>273</v>
      </c>
      <c r="B282" s="63" t="s">
        <v>237</v>
      </c>
      <c r="C282" s="164">
        <v>293</v>
      </c>
      <c r="D282" s="91">
        <v>1.8</v>
      </c>
      <c r="E282" s="93"/>
      <c r="F282" s="74">
        <v>37525</v>
      </c>
      <c r="G282" s="74">
        <v>37525</v>
      </c>
      <c r="H282" s="94" t="s">
        <v>450</v>
      </c>
      <c r="I282" s="70">
        <f t="shared" si="74"/>
        <v>3726840.9590511005</v>
      </c>
      <c r="J282" s="18">
        <f t="shared" si="75"/>
        <v>414424.71811848221</v>
      </c>
      <c r="K282" s="19">
        <f t="shared" si="78"/>
        <v>0.11120000093162007</v>
      </c>
      <c r="L282" s="20">
        <f t="shared" si="76"/>
        <v>266980.46502257709</v>
      </c>
      <c r="M282" s="138">
        <v>41442.46</v>
      </c>
      <c r="N282" s="130">
        <f t="shared" si="77"/>
        <v>225538.0050225771</v>
      </c>
      <c r="O282" s="21">
        <v>506610.99</v>
      </c>
      <c r="P282" s="22">
        <v>56335.14</v>
      </c>
      <c r="Q282" s="23">
        <v>37065.949999999997</v>
      </c>
      <c r="R282" s="21">
        <v>315458.99</v>
      </c>
      <c r="S282" s="22">
        <v>35079.040000000001</v>
      </c>
      <c r="T282" s="23">
        <v>23172.75</v>
      </c>
      <c r="U282" s="21">
        <v>356070.99</v>
      </c>
      <c r="V282" s="22">
        <v>39595.089999999997</v>
      </c>
      <c r="W282" s="23">
        <v>28661.54</v>
      </c>
      <c r="X282" s="21">
        <v>314714.98</v>
      </c>
      <c r="Y282" s="22">
        <v>34996.31</v>
      </c>
      <c r="Z282" s="23">
        <v>24191.57</v>
      </c>
      <c r="AA282" s="21">
        <v>260716</v>
      </c>
      <c r="AB282" s="22">
        <v>28991.62</v>
      </c>
      <c r="AC282" s="23">
        <v>20084.560000000001</v>
      </c>
      <c r="AD282" s="21">
        <v>232038.99</v>
      </c>
      <c r="AE282" s="22">
        <v>25802.74</v>
      </c>
      <c r="AF282" s="23">
        <v>15281.58</v>
      </c>
      <c r="AG282" s="21">
        <v>261173.98990680001</v>
      </c>
      <c r="AH282" s="22">
        <v>29042.547677636157</v>
      </c>
      <c r="AI282" s="23">
        <v>16816.54680095088</v>
      </c>
      <c r="AJ282" s="21">
        <v>156893.00971130011</v>
      </c>
      <c r="AK282" s="22">
        <v>17446.502679896541</v>
      </c>
      <c r="AL282" s="23">
        <v>10367.582897638971</v>
      </c>
      <c r="AM282" s="21">
        <v>201712.01051380008</v>
      </c>
      <c r="AN282" s="22">
        <v>22430.37556913455</v>
      </c>
      <c r="AO282" s="23">
        <v>13397.891834957494</v>
      </c>
      <c r="AP282" s="21">
        <v>189930.00964400006</v>
      </c>
      <c r="AQ282" s="22">
        <v>21120.21707241283</v>
      </c>
      <c r="AR282" s="23">
        <v>10970.267954517134</v>
      </c>
      <c r="AS282" s="21">
        <v>359296.00016289979</v>
      </c>
      <c r="AT282" s="22">
        <v>39953.715218114492</v>
      </c>
      <c r="AU282" s="23">
        <v>23926.512229486929</v>
      </c>
      <c r="AV282" s="21">
        <v>572224.99911230046</v>
      </c>
      <c r="AW282" s="22">
        <v>63631.419901287722</v>
      </c>
      <c r="AX282" s="23">
        <v>43043.713305025696</v>
      </c>
    </row>
    <row r="283" spans="1:50" x14ac:dyDescent="0.25">
      <c r="A283" s="7">
        <v>274</v>
      </c>
      <c r="B283" s="63" t="s">
        <v>238</v>
      </c>
      <c r="C283" s="164">
        <v>294</v>
      </c>
      <c r="D283" s="91">
        <v>1.8</v>
      </c>
      <c r="E283" s="93"/>
      <c r="F283" s="74">
        <v>37525</v>
      </c>
      <c r="G283" s="74">
        <v>37525</v>
      </c>
      <c r="H283" s="94" t="s">
        <v>450</v>
      </c>
      <c r="I283" s="70">
        <f t="shared" si="74"/>
        <v>3864596.0388176995</v>
      </c>
      <c r="J283" s="18">
        <f t="shared" si="75"/>
        <v>429743.08160452818</v>
      </c>
      <c r="K283" s="19">
        <f t="shared" si="78"/>
        <v>0.11120000054028933</v>
      </c>
      <c r="L283" s="20">
        <f t="shared" si="76"/>
        <v>276597.96941695124</v>
      </c>
      <c r="M283" s="138">
        <v>42974.32</v>
      </c>
      <c r="N283" s="130">
        <f t="shared" si="77"/>
        <v>233623.64941695123</v>
      </c>
      <c r="O283" s="21">
        <v>520145</v>
      </c>
      <c r="P283" s="22">
        <v>57840.12</v>
      </c>
      <c r="Q283" s="23">
        <v>38056.160000000003</v>
      </c>
      <c r="R283" s="21">
        <v>324828</v>
      </c>
      <c r="S283" s="22">
        <v>36120.870000000003</v>
      </c>
      <c r="T283" s="23">
        <v>23860.97</v>
      </c>
      <c r="U283" s="21">
        <v>368130</v>
      </c>
      <c r="V283" s="22">
        <v>40936.06</v>
      </c>
      <c r="W283" s="23">
        <v>29632.21</v>
      </c>
      <c r="X283" s="21">
        <v>318891</v>
      </c>
      <c r="Y283" s="22">
        <v>35460.68</v>
      </c>
      <c r="Z283" s="23">
        <v>24512.57</v>
      </c>
      <c r="AA283" s="21">
        <v>269457</v>
      </c>
      <c r="AB283" s="22">
        <v>29963.62</v>
      </c>
      <c r="AC283" s="23">
        <v>20757.939999999999</v>
      </c>
      <c r="AD283" s="21">
        <v>238838.01</v>
      </c>
      <c r="AE283" s="22">
        <v>26558.79</v>
      </c>
      <c r="AF283" s="23">
        <v>15729.35</v>
      </c>
      <c r="AG283" s="21">
        <v>267968.99955049995</v>
      </c>
      <c r="AH283" s="22">
        <v>29798.152750015586</v>
      </c>
      <c r="AI283" s="23">
        <v>17254.065857606263</v>
      </c>
      <c r="AJ283" s="21">
        <v>169114.00019210009</v>
      </c>
      <c r="AK283" s="22">
        <v>18805.476821361546</v>
      </c>
      <c r="AL283" s="23">
        <v>11175.153178407094</v>
      </c>
      <c r="AM283" s="21">
        <v>219922.00975639999</v>
      </c>
      <c r="AN283" s="22">
        <v>24455.327484911646</v>
      </c>
      <c r="AO283" s="23">
        <v>14607.416243279786</v>
      </c>
      <c r="AP283" s="21">
        <v>203898.00956259991</v>
      </c>
      <c r="AQ283" s="22">
        <v>22673.458663361103</v>
      </c>
      <c r="AR283" s="23">
        <v>11777.053054886232</v>
      </c>
      <c r="AS283" s="21">
        <v>374760.00985709979</v>
      </c>
      <c r="AT283" s="22">
        <v>41673.313096109508</v>
      </c>
      <c r="AU283" s="23">
        <v>24956.303312334836</v>
      </c>
      <c r="AV283" s="21">
        <v>588643.99989900005</v>
      </c>
      <c r="AW283" s="22">
        <v>65457.212788768869</v>
      </c>
      <c r="AX283" s="23">
        <v>44278.777770436987</v>
      </c>
    </row>
    <row r="284" spans="1:50" x14ac:dyDescent="0.25">
      <c r="A284" s="16">
        <v>275</v>
      </c>
      <c r="B284" s="63" t="s">
        <v>239</v>
      </c>
      <c r="C284" s="164">
        <v>295</v>
      </c>
      <c r="D284" s="91">
        <v>1.8</v>
      </c>
      <c r="E284" s="93"/>
      <c r="F284" s="74">
        <v>37525</v>
      </c>
      <c r="G284" s="74">
        <v>37525</v>
      </c>
      <c r="H284" s="94" t="s">
        <v>450</v>
      </c>
      <c r="I284" s="70">
        <f t="shared" si="74"/>
        <v>3824317.0603766004</v>
      </c>
      <c r="J284" s="18">
        <f t="shared" si="75"/>
        <v>425264.05777787772</v>
      </c>
      <c r="K284" s="19">
        <f t="shared" si="78"/>
        <v>0.1112000001736257</v>
      </c>
      <c r="L284" s="20">
        <f t="shared" si="76"/>
        <v>274018.70891709119</v>
      </c>
      <c r="M284" s="138">
        <v>42526.41</v>
      </c>
      <c r="N284" s="130">
        <f t="shared" si="77"/>
        <v>231492.29891709119</v>
      </c>
      <c r="O284" s="21">
        <v>516637</v>
      </c>
      <c r="P284" s="22">
        <v>57450.03</v>
      </c>
      <c r="Q284" s="23">
        <v>37799.5</v>
      </c>
      <c r="R284" s="21">
        <v>326064</v>
      </c>
      <c r="S284" s="22">
        <v>36258.32</v>
      </c>
      <c r="T284" s="23">
        <v>23951.759999999998</v>
      </c>
      <c r="U284" s="21">
        <v>372988.01</v>
      </c>
      <c r="V284" s="22">
        <v>41476.269999999997</v>
      </c>
      <c r="W284" s="23">
        <v>30023.25</v>
      </c>
      <c r="X284" s="21">
        <v>305547</v>
      </c>
      <c r="Y284" s="22">
        <v>33976.83</v>
      </c>
      <c r="Z284" s="23">
        <v>23486.84</v>
      </c>
      <c r="AA284" s="21">
        <v>270519.01</v>
      </c>
      <c r="AB284" s="22">
        <v>30081.71</v>
      </c>
      <c r="AC284" s="23">
        <v>20839.75</v>
      </c>
      <c r="AD284" s="21">
        <v>223900.01</v>
      </c>
      <c r="AE284" s="22">
        <v>24897.68</v>
      </c>
      <c r="AF284" s="23">
        <v>14745.57</v>
      </c>
      <c r="AG284" s="21">
        <v>269345.00033859996</v>
      </c>
      <c r="AH284" s="22">
        <v>29951.164037652303</v>
      </c>
      <c r="AI284" s="23">
        <v>17342.664196431357</v>
      </c>
      <c r="AJ284" s="21">
        <v>167006.39976190007</v>
      </c>
      <c r="AK284" s="22">
        <v>18571.111653523269</v>
      </c>
      <c r="AL284" s="23">
        <v>11035.881695149041</v>
      </c>
      <c r="AM284" s="21">
        <v>206718.99977689993</v>
      </c>
      <c r="AN284" s="22">
        <v>22987.152775191262</v>
      </c>
      <c r="AO284" s="23">
        <v>13730.460532253412</v>
      </c>
      <c r="AP284" s="21">
        <v>198225.00018569996</v>
      </c>
      <c r="AQ284" s="22">
        <v>22042.620020649822</v>
      </c>
      <c r="AR284" s="23">
        <v>11449.382703674948</v>
      </c>
      <c r="AS284" s="21">
        <v>365431.60968300025</v>
      </c>
      <c r="AT284" s="22">
        <v>40635.9949967496</v>
      </c>
      <c r="AU284" s="23">
        <v>24335.099400382976</v>
      </c>
      <c r="AV284" s="21">
        <v>601935.02063050051</v>
      </c>
      <c r="AW284" s="22">
        <v>66935.174294111508</v>
      </c>
      <c r="AX284" s="23">
        <v>45278.550389199467</v>
      </c>
    </row>
    <row r="285" spans="1:50" x14ac:dyDescent="0.25">
      <c r="A285" s="7">
        <v>276</v>
      </c>
      <c r="B285" s="63" t="s">
        <v>240</v>
      </c>
      <c r="C285" s="164">
        <v>296</v>
      </c>
      <c r="D285" s="91">
        <v>1.8</v>
      </c>
      <c r="E285" s="93"/>
      <c r="F285" s="74">
        <v>37525</v>
      </c>
      <c r="G285" s="74">
        <v>37525</v>
      </c>
      <c r="H285" s="94" t="s">
        <v>450</v>
      </c>
      <c r="I285" s="70">
        <f t="shared" si="74"/>
        <v>3858834.0900973007</v>
      </c>
      <c r="J285" s="18">
        <f t="shared" si="75"/>
        <v>429102.3431708198</v>
      </c>
      <c r="K285" s="19">
        <f t="shared" si="78"/>
        <v>0.11119999801805419</v>
      </c>
      <c r="L285" s="20">
        <f t="shared" si="76"/>
        <v>276459.5563386284</v>
      </c>
      <c r="M285" s="138">
        <v>42910.250000000007</v>
      </c>
      <c r="N285" s="130">
        <f t="shared" si="77"/>
        <v>233549.3063386284</v>
      </c>
      <c r="O285" s="21">
        <v>518637.01</v>
      </c>
      <c r="P285" s="22">
        <v>57672.44</v>
      </c>
      <c r="Q285" s="23">
        <v>37945.83</v>
      </c>
      <c r="R285" s="21">
        <v>342558.01</v>
      </c>
      <c r="S285" s="22">
        <v>38092.449999999997</v>
      </c>
      <c r="T285" s="23">
        <v>25163.360000000001</v>
      </c>
      <c r="U285" s="21">
        <v>368918.02</v>
      </c>
      <c r="V285" s="22">
        <v>41023.68</v>
      </c>
      <c r="W285" s="23">
        <v>29695.64</v>
      </c>
      <c r="X285" s="21">
        <v>318993</v>
      </c>
      <c r="Y285" s="22">
        <v>35472.019999999997</v>
      </c>
      <c r="Z285" s="23">
        <v>24520.41</v>
      </c>
      <c r="AA285" s="21">
        <v>270427</v>
      </c>
      <c r="AB285" s="22">
        <v>30071.48</v>
      </c>
      <c r="AC285" s="23">
        <v>20832.66</v>
      </c>
      <c r="AD285" s="21">
        <v>236803</v>
      </c>
      <c r="AE285" s="22">
        <v>26332.49</v>
      </c>
      <c r="AF285" s="23">
        <v>15595.33</v>
      </c>
      <c r="AG285" s="21">
        <v>271480.01002330001</v>
      </c>
      <c r="AH285" s="22">
        <v>30188.577114591018</v>
      </c>
      <c r="AI285" s="23">
        <v>17480.133820775787</v>
      </c>
      <c r="AJ285" s="21">
        <v>166675.00959350009</v>
      </c>
      <c r="AK285" s="22">
        <v>18534.261066797197</v>
      </c>
      <c r="AL285" s="23">
        <v>11013.983236783026</v>
      </c>
      <c r="AM285" s="21">
        <v>207341.02048589988</v>
      </c>
      <c r="AN285" s="22">
        <v>23056.321478032056</v>
      </c>
      <c r="AO285" s="23">
        <v>13771.775703099725</v>
      </c>
      <c r="AP285" s="21">
        <v>197722.99957540011</v>
      </c>
      <c r="AQ285" s="22">
        <v>21986.797552784497</v>
      </c>
      <c r="AR285" s="23">
        <v>11420.387384710184</v>
      </c>
      <c r="AS285" s="21">
        <v>363721.01090190018</v>
      </c>
      <c r="AT285" s="22">
        <v>40445.776412291256</v>
      </c>
      <c r="AU285" s="23">
        <v>24221.185906656174</v>
      </c>
      <c r="AV285" s="21">
        <v>595557.99951730017</v>
      </c>
      <c r="AW285" s="22">
        <v>66226.04954632376</v>
      </c>
      <c r="AX285" s="23">
        <v>44798.860286603536</v>
      </c>
    </row>
    <row r="286" spans="1:50" x14ac:dyDescent="0.25">
      <c r="A286" s="7">
        <v>277</v>
      </c>
      <c r="B286" s="63" t="s">
        <v>241</v>
      </c>
      <c r="C286" s="164">
        <v>297</v>
      </c>
      <c r="D286" s="91">
        <v>1.8</v>
      </c>
      <c r="E286" s="93"/>
      <c r="F286" s="74">
        <v>37525</v>
      </c>
      <c r="G286" s="74">
        <v>37525</v>
      </c>
      <c r="H286" s="94" t="s">
        <v>450</v>
      </c>
      <c r="I286" s="70">
        <f t="shared" si="74"/>
        <v>3941044.7515796996</v>
      </c>
      <c r="J286" s="18">
        <f t="shared" si="75"/>
        <v>438244.18743166258</v>
      </c>
      <c r="K286" s="19">
        <f t="shared" si="78"/>
        <v>0.11120000280534749</v>
      </c>
      <c r="L286" s="20">
        <f t="shared" si="76"/>
        <v>283101.39326624025</v>
      </c>
      <c r="M286" s="138">
        <v>43824.409999999996</v>
      </c>
      <c r="N286" s="130">
        <f t="shared" si="77"/>
        <v>239276.98326624025</v>
      </c>
      <c r="O286" s="21">
        <v>502742.8</v>
      </c>
      <c r="P286" s="22">
        <v>55905</v>
      </c>
      <c r="Q286" s="23">
        <v>37163.51</v>
      </c>
      <c r="R286" s="21">
        <v>347027.41</v>
      </c>
      <c r="S286" s="22">
        <v>38589.449999999997</v>
      </c>
      <c r="T286" s="23">
        <v>25515.59</v>
      </c>
      <c r="U286" s="21">
        <v>373879.77</v>
      </c>
      <c r="V286" s="22">
        <v>41575.43</v>
      </c>
      <c r="W286" s="23">
        <v>30076.93</v>
      </c>
      <c r="X286" s="21">
        <v>322588.02</v>
      </c>
      <c r="Y286" s="22">
        <v>35871.79</v>
      </c>
      <c r="Z286" s="23">
        <v>24739.77</v>
      </c>
      <c r="AA286" s="21">
        <v>286099.42</v>
      </c>
      <c r="AB286" s="22">
        <v>31814.26</v>
      </c>
      <c r="AC286" s="23">
        <v>22044.44</v>
      </c>
      <c r="AD286" s="21">
        <v>231588.2</v>
      </c>
      <c r="AE286" s="22">
        <v>25752.61</v>
      </c>
      <c r="AF286" s="23">
        <v>15487.88</v>
      </c>
      <c r="AG286" s="21">
        <v>281531.83080240001</v>
      </c>
      <c r="AH286" s="22">
        <v>31306.339585226895</v>
      </c>
      <c r="AI286" s="23">
        <v>18174.376419659347</v>
      </c>
      <c r="AJ286" s="21">
        <v>169207.97970319985</v>
      </c>
      <c r="AK286" s="22">
        <v>18815.927342995841</v>
      </c>
      <c r="AL286" s="23">
        <v>11286.424372789104</v>
      </c>
      <c r="AM286" s="21">
        <v>218195.36010069979</v>
      </c>
      <c r="AN286" s="22">
        <v>24263.324043197816</v>
      </c>
      <c r="AO286" s="23">
        <v>14552.821499620521</v>
      </c>
      <c r="AP286" s="21">
        <v>204084.59056490008</v>
      </c>
      <c r="AQ286" s="22">
        <v>22694.206470816865</v>
      </c>
      <c r="AR286" s="23">
        <v>11880.037998322865</v>
      </c>
      <c r="AS286" s="21">
        <v>380641.38950899977</v>
      </c>
      <c r="AT286" s="22">
        <v>42327.322513400766</v>
      </c>
      <c r="AU286" s="23">
        <v>25334.991140147733</v>
      </c>
      <c r="AV286" s="21">
        <v>623457.98089950031</v>
      </c>
      <c r="AW286" s="22">
        <v>69328.527476024406</v>
      </c>
      <c r="AX286" s="23">
        <v>46844.621835700709</v>
      </c>
    </row>
    <row r="287" spans="1:50" x14ac:dyDescent="0.25">
      <c r="A287" s="7">
        <v>278</v>
      </c>
      <c r="B287" s="63" t="s">
        <v>242</v>
      </c>
      <c r="C287" s="164">
        <v>298</v>
      </c>
      <c r="D287" s="91">
        <v>1.8</v>
      </c>
      <c r="E287" s="93"/>
      <c r="F287" s="74">
        <v>37567</v>
      </c>
      <c r="G287" s="74">
        <v>37567</v>
      </c>
      <c r="H287" s="94" t="s">
        <v>450</v>
      </c>
      <c r="I287" s="70">
        <f t="shared" si="74"/>
        <v>4023002.9871513015</v>
      </c>
      <c r="J287" s="18">
        <f t="shared" si="75"/>
        <v>447357.93674722454</v>
      </c>
      <c r="K287" s="19">
        <f t="shared" si="78"/>
        <v>0.11120000113745872</v>
      </c>
      <c r="L287" s="20">
        <f t="shared" si="76"/>
        <v>289330.35840476351</v>
      </c>
      <c r="M287" s="138">
        <v>44735.789999999994</v>
      </c>
      <c r="N287" s="130">
        <f t="shared" si="77"/>
        <v>244594.56840476353</v>
      </c>
      <c r="O287" s="21">
        <v>482156</v>
      </c>
      <c r="P287" s="22">
        <v>53615.75</v>
      </c>
      <c r="Q287" s="23">
        <v>35833.769999999997</v>
      </c>
      <c r="R287" s="21">
        <v>354366</v>
      </c>
      <c r="S287" s="22">
        <v>39405.5</v>
      </c>
      <c r="T287" s="23">
        <v>26066.39</v>
      </c>
      <c r="U287" s="21">
        <v>379494.01</v>
      </c>
      <c r="V287" s="22">
        <v>42199.73</v>
      </c>
      <c r="W287" s="23">
        <v>30519.91</v>
      </c>
      <c r="X287" s="21">
        <v>346518</v>
      </c>
      <c r="Y287" s="22">
        <v>38532.800000000003</v>
      </c>
      <c r="Z287" s="23">
        <v>26545.3</v>
      </c>
      <c r="AA287" s="21">
        <v>295106</v>
      </c>
      <c r="AB287" s="22">
        <v>32815.79</v>
      </c>
      <c r="AC287" s="23">
        <v>22740.51</v>
      </c>
      <c r="AD287" s="21">
        <v>230596.01</v>
      </c>
      <c r="AE287" s="22">
        <v>25642.28</v>
      </c>
      <c r="AF287" s="23">
        <v>15538.34</v>
      </c>
      <c r="AG287" s="21">
        <v>292535.98968319985</v>
      </c>
      <c r="AH287" s="22">
        <v>32530.002052771815</v>
      </c>
      <c r="AI287" s="23">
        <v>18907.587871582935</v>
      </c>
      <c r="AJ287" s="21">
        <v>174792.98958350017</v>
      </c>
      <c r="AK287" s="22">
        <v>19436.98044168518</v>
      </c>
      <c r="AL287" s="23">
        <v>11708.425994513049</v>
      </c>
      <c r="AM287" s="21">
        <v>218047.99970760013</v>
      </c>
      <c r="AN287" s="22">
        <v>24246.937567485114</v>
      </c>
      <c r="AO287" s="23">
        <v>14571.543381125035</v>
      </c>
      <c r="AP287" s="21">
        <v>215619.97012979994</v>
      </c>
      <c r="AQ287" s="22">
        <v>23976.940678433788</v>
      </c>
      <c r="AR287" s="23">
        <v>12598.072332282882</v>
      </c>
      <c r="AS287" s="21">
        <v>389546.00918229984</v>
      </c>
      <c r="AT287" s="22">
        <v>43317.516221071746</v>
      </c>
      <c r="AU287" s="23">
        <v>25921.487629150324</v>
      </c>
      <c r="AV287" s="21">
        <v>644224.00886490173</v>
      </c>
      <c r="AW287" s="22">
        <v>71637.709785776868</v>
      </c>
      <c r="AX287" s="23">
        <v>48379.021196109257</v>
      </c>
    </row>
    <row r="288" spans="1:50" x14ac:dyDescent="0.25">
      <c r="A288" s="16">
        <v>279</v>
      </c>
      <c r="B288" s="63" t="s">
        <v>243</v>
      </c>
      <c r="C288" s="164">
        <v>299</v>
      </c>
      <c r="D288" s="91">
        <v>1.8</v>
      </c>
      <c r="E288" s="93"/>
      <c r="F288" s="74">
        <v>37567</v>
      </c>
      <c r="G288" s="74">
        <v>37567</v>
      </c>
      <c r="H288" s="94" t="s">
        <v>450</v>
      </c>
      <c r="I288" s="70">
        <f t="shared" si="74"/>
        <v>4072135.9888637988</v>
      </c>
      <c r="J288" s="18">
        <f t="shared" si="75"/>
        <v>452821.51258565451</v>
      </c>
      <c r="K288" s="19">
        <f t="shared" si="78"/>
        <v>0.11119999769752288</v>
      </c>
      <c r="L288" s="20">
        <f t="shared" si="76"/>
        <v>293069.77438201546</v>
      </c>
      <c r="M288" s="138">
        <v>45282.159999999989</v>
      </c>
      <c r="N288" s="130">
        <f t="shared" si="77"/>
        <v>247787.61438201548</v>
      </c>
      <c r="O288" s="21">
        <v>495826</v>
      </c>
      <c r="P288" s="22">
        <v>55135.85</v>
      </c>
      <c r="Q288" s="23">
        <v>36849.730000000003</v>
      </c>
      <c r="R288" s="21">
        <v>362592.99</v>
      </c>
      <c r="S288" s="22">
        <v>40320.339999999997</v>
      </c>
      <c r="T288" s="23">
        <v>26671.54</v>
      </c>
      <c r="U288" s="21">
        <v>382937.01</v>
      </c>
      <c r="V288" s="22">
        <v>42582.6</v>
      </c>
      <c r="W288" s="23">
        <v>30796.81</v>
      </c>
      <c r="X288" s="21">
        <v>356112.99</v>
      </c>
      <c r="Y288" s="22">
        <v>39599.760000000002</v>
      </c>
      <c r="Z288" s="23">
        <v>27280.33</v>
      </c>
      <c r="AA288" s="21">
        <v>301744.99</v>
      </c>
      <c r="AB288" s="22">
        <v>33554.04</v>
      </c>
      <c r="AC288" s="23">
        <v>23252.1</v>
      </c>
      <c r="AD288" s="21">
        <v>240579</v>
      </c>
      <c r="AE288" s="22">
        <v>26752.38</v>
      </c>
      <c r="AF288" s="23">
        <v>16211.03</v>
      </c>
      <c r="AG288" s="21">
        <v>281782.03049869969</v>
      </c>
      <c r="AH288" s="22">
        <v>31334.161791455426</v>
      </c>
      <c r="AI288" s="23">
        <v>18212.523211410145</v>
      </c>
      <c r="AJ288" s="21">
        <v>177087.99966499998</v>
      </c>
      <c r="AK288" s="22">
        <v>19692.185562747967</v>
      </c>
      <c r="AL288" s="23">
        <v>11862.156162790086</v>
      </c>
      <c r="AM288" s="21">
        <v>220417.99995360003</v>
      </c>
      <c r="AN288" s="22">
        <v>24510.481594840327</v>
      </c>
      <c r="AO288" s="23">
        <v>14729.92392778716</v>
      </c>
      <c r="AP288" s="21">
        <v>206940.99954820005</v>
      </c>
      <c r="AQ288" s="22">
        <v>23011.839149759813</v>
      </c>
      <c r="AR288" s="23">
        <v>12090.984333436621</v>
      </c>
      <c r="AS288" s="21">
        <v>402973.00055759965</v>
      </c>
      <c r="AT288" s="22">
        <v>44810.597662005101</v>
      </c>
      <c r="AU288" s="23">
        <v>26814.957418686812</v>
      </c>
      <c r="AV288" s="21">
        <v>643140.97864069929</v>
      </c>
      <c r="AW288" s="22">
        <v>71517.276824845903</v>
      </c>
      <c r="AX288" s="23">
        <v>48297.689327904613</v>
      </c>
    </row>
    <row r="289" spans="1:50" x14ac:dyDescent="0.25">
      <c r="A289" s="7">
        <v>280</v>
      </c>
      <c r="B289" s="63" t="s">
        <v>244</v>
      </c>
      <c r="C289" s="164">
        <v>300</v>
      </c>
      <c r="D289" s="91">
        <v>1.8</v>
      </c>
      <c r="E289" s="93"/>
      <c r="F289" s="74">
        <v>37567</v>
      </c>
      <c r="G289" s="74">
        <v>37567</v>
      </c>
      <c r="H289" s="94" t="s">
        <v>450</v>
      </c>
      <c r="I289" s="70">
        <f t="shared" si="74"/>
        <v>3806280.5388557995</v>
      </c>
      <c r="J289" s="18">
        <f t="shared" si="75"/>
        <v>423258.38189676497</v>
      </c>
      <c r="K289" s="19">
        <f t="shared" si="78"/>
        <v>0.11119999631556324</v>
      </c>
      <c r="L289" s="20">
        <f t="shared" si="76"/>
        <v>273874.31036329368</v>
      </c>
      <c r="M289" s="138">
        <v>42325.840000000004</v>
      </c>
      <c r="N289" s="130">
        <f t="shared" si="77"/>
        <v>231548.47036329369</v>
      </c>
      <c r="O289" s="21">
        <v>459340.59</v>
      </c>
      <c r="P289" s="22">
        <v>51078.67</v>
      </c>
      <c r="Q289" s="23">
        <v>34138.14</v>
      </c>
      <c r="R289" s="21">
        <v>341357.4</v>
      </c>
      <c r="S289" s="22">
        <v>37958.94</v>
      </c>
      <c r="T289" s="23">
        <v>25109.5</v>
      </c>
      <c r="U289" s="21">
        <v>362269.21</v>
      </c>
      <c r="V289" s="22">
        <v>40284.339999999997</v>
      </c>
      <c r="W289" s="23">
        <v>29134.65</v>
      </c>
      <c r="X289" s="21">
        <v>332476.39</v>
      </c>
      <c r="Y289" s="22">
        <v>36971.370000000003</v>
      </c>
      <c r="Z289" s="23">
        <v>25469.63</v>
      </c>
      <c r="AA289" s="21">
        <v>277165.59000000003</v>
      </c>
      <c r="AB289" s="22">
        <v>30820.81</v>
      </c>
      <c r="AC289" s="23">
        <v>21358.04</v>
      </c>
      <c r="AD289" s="21">
        <v>214323.59</v>
      </c>
      <c r="AE289" s="22">
        <v>23832.78</v>
      </c>
      <c r="AF289" s="23">
        <v>14441.85</v>
      </c>
      <c r="AG289" s="21">
        <v>274051.36018630001</v>
      </c>
      <c r="AH289" s="22">
        <v>30474.511252716577</v>
      </c>
      <c r="AI289" s="23">
        <v>17712.86391003511</v>
      </c>
      <c r="AJ289" s="21">
        <v>166531.4097933998</v>
      </c>
      <c r="AK289" s="22">
        <v>18518.29276902608</v>
      </c>
      <c r="AL289" s="23">
        <v>11155.027967535103</v>
      </c>
      <c r="AM289" s="21">
        <v>208480.20022329999</v>
      </c>
      <c r="AN289" s="22">
        <v>23182.998264830952</v>
      </c>
      <c r="AO289" s="23">
        <v>13932.153863969614</v>
      </c>
      <c r="AP289" s="21">
        <v>198597.61004789997</v>
      </c>
      <c r="AQ289" s="22">
        <v>22084.054237326473</v>
      </c>
      <c r="AR289" s="23">
        <v>11603.503399501829</v>
      </c>
      <c r="AS289" s="21">
        <v>368426.58036939974</v>
      </c>
      <c r="AT289" s="22">
        <v>40969.035737077262</v>
      </c>
      <c r="AU289" s="23">
        <v>24516.141406115097</v>
      </c>
      <c r="AV289" s="21">
        <v>603260.60823549959</v>
      </c>
      <c r="AW289" s="22">
        <v>67082.579635787668</v>
      </c>
      <c r="AX289" s="23">
        <v>45302.809816136905</v>
      </c>
    </row>
    <row r="290" spans="1:50" x14ac:dyDescent="0.25">
      <c r="A290" s="7">
        <v>281</v>
      </c>
      <c r="B290" s="63" t="s">
        <v>659</v>
      </c>
      <c r="C290" s="164">
        <v>305</v>
      </c>
      <c r="D290" s="91">
        <v>0.25</v>
      </c>
      <c r="E290" s="91" t="s">
        <v>376</v>
      </c>
      <c r="F290" s="74">
        <v>40976</v>
      </c>
      <c r="G290" s="74">
        <v>41192</v>
      </c>
      <c r="H290" s="94" t="s">
        <v>451</v>
      </c>
      <c r="I290" s="70">
        <f t="shared" ref="I290:I310" si="79">O290+R290+U290+X290+AA290+AD290+AG290+AJ290+AM290+AP290+AS290+AV290</f>
        <v>495122.84999999986</v>
      </c>
      <c r="J290" s="18">
        <f t="shared" ref="J290:J310" si="80">P290+S290+V290+Y290+AB290+AE290+AH290+AK290+AN290+AQ290+AT290+AW290</f>
        <v>60474.380440000023</v>
      </c>
      <c r="K290" s="19">
        <f t="shared" si="78"/>
        <v>0.12214015257021574</v>
      </c>
      <c r="L290" s="20">
        <f t="shared" ref="L290:L310" si="81">Q290+T290+W290+Z290+AC290+AF290+AI290+AL290+AO290+AR290+AU290+AX290</f>
        <v>40527.040814</v>
      </c>
      <c r="M290" s="138">
        <v>6161.53</v>
      </c>
      <c r="N290" s="130">
        <f t="shared" si="77"/>
        <v>34365.510814000001</v>
      </c>
      <c r="O290" s="21">
        <v>67668.45</v>
      </c>
      <c r="P290" s="22">
        <v>8487.06</v>
      </c>
      <c r="Q290" s="23">
        <v>5930.19</v>
      </c>
      <c r="R290" s="21">
        <v>44681.1</v>
      </c>
      <c r="S290" s="22">
        <v>5543.63</v>
      </c>
      <c r="T290" s="23">
        <v>3854.48</v>
      </c>
      <c r="U290" s="21">
        <v>54318.75</v>
      </c>
      <c r="V290" s="22">
        <v>6633.82</v>
      </c>
      <c r="W290" s="23">
        <v>4931.6899999999996</v>
      </c>
      <c r="X290" s="21">
        <v>51918</v>
      </c>
      <c r="Y290" s="22">
        <v>6173.7599999999993</v>
      </c>
      <c r="Z290" s="23">
        <v>4295.41</v>
      </c>
      <c r="AA290" s="21">
        <v>37369.800000000003</v>
      </c>
      <c r="AB290" s="22">
        <v>4488.6799999999994</v>
      </c>
      <c r="AC290" s="23">
        <v>3125.53</v>
      </c>
      <c r="AD290" s="21">
        <v>29372.55</v>
      </c>
      <c r="AE290" s="22">
        <v>3544.64</v>
      </c>
      <c r="AF290" s="23">
        <v>2089.46</v>
      </c>
      <c r="AG290" s="21">
        <v>36305.399999999994</v>
      </c>
      <c r="AH290" s="22">
        <v>4409.8660819999968</v>
      </c>
      <c r="AI290" s="23">
        <v>2541.2566414999988</v>
      </c>
      <c r="AJ290" s="21">
        <v>18201.750000000004</v>
      </c>
      <c r="AK290" s="22">
        <v>2076.5441810000007</v>
      </c>
      <c r="AL290" s="23">
        <v>1155.8478395000002</v>
      </c>
      <c r="AM290" s="21">
        <v>20104.5</v>
      </c>
      <c r="AN290" s="22">
        <v>2384.2032799999993</v>
      </c>
      <c r="AO290" s="23">
        <v>1468.4599130000008</v>
      </c>
      <c r="AP290" s="21">
        <v>13544.850000000002</v>
      </c>
      <c r="AQ290" s="22">
        <v>1600.9609570000011</v>
      </c>
      <c r="AR290" s="23">
        <v>825.69969849999995</v>
      </c>
      <c r="AS290" s="21">
        <v>48317.549999999996</v>
      </c>
      <c r="AT290" s="22">
        <v>5915.5675530000062</v>
      </c>
      <c r="AU290" s="23">
        <v>3748.1895645000004</v>
      </c>
      <c r="AV290" s="21">
        <v>73320.149999999994</v>
      </c>
      <c r="AW290" s="22">
        <v>9215.6483870000266</v>
      </c>
      <c r="AX290" s="23">
        <v>6560.8271570000006</v>
      </c>
    </row>
    <row r="291" spans="1:50" x14ac:dyDescent="0.25">
      <c r="A291" s="7">
        <v>282</v>
      </c>
      <c r="B291" s="63" t="s">
        <v>659</v>
      </c>
      <c r="C291" s="164">
        <v>304</v>
      </c>
      <c r="D291" s="91">
        <v>0.25</v>
      </c>
      <c r="E291" s="91" t="s">
        <v>376</v>
      </c>
      <c r="F291" s="74">
        <v>41192</v>
      </c>
      <c r="G291" s="74">
        <v>41081</v>
      </c>
      <c r="H291" s="94" t="s">
        <v>452</v>
      </c>
      <c r="I291" s="70">
        <f t="shared" si="79"/>
        <v>214864.2</v>
      </c>
      <c r="J291" s="18">
        <f t="shared" si="80"/>
        <v>26027.350171200011</v>
      </c>
      <c r="K291" s="19">
        <f t="shared" si="78"/>
        <v>0.12113395424272638</v>
      </c>
      <c r="L291" s="20">
        <f t="shared" si="81"/>
        <v>17452.704600199999</v>
      </c>
      <c r="M291" s="138">
        <v>2717.8199999999997</v>
      </c>
      <c r="N291" s="130">
        <f t="shared" si="77"/>
        <v>14734.884600199999</v>
      </c>
      <c r="O291" s="21">
        <v>39377.399999999994</v>
      </c>
      <c r="P291" s="22">
        <v>4899.5999999999995</v>
      </c>
      <c r="Q291" s="23">
        <v>3479.34</v>
      </c>
      <c r="R291" s="21">
        <v>20315.04</v>
      </c>
      <c r="S291" s="22">
        <v>2469.77</v>
      </c>
      <c r="T291" s="23">
        <v>1696.12</v>
      </c>
      <c r="U291" s="21">
        <v>21998.46</v>
      </c>
      <c r="V291" s="22">
        <v>2687.53</v>
      </c>
      <c r="W291" s="23">
        <v>2010.49</v>
      </c>
      <c r="X291" s="21">
        <v>18407.82</v>
      </c>
      <c r="Y291" s="22">
        <v>2141.7600000000002</v>
      </c>
      <c r="Z291" s="23">
        <v>1480.88</v>
      </c>
      <c r="AA291" s="21">
        <v>15341.1</v>
      </c>
      <c r="AB291" s="22">
        <v>1802.46</v>
      </c>
      <c r="AC291" s="23">
        <v>1253.82</v>
      </c>
      <c r="AD291" s="21">
        <v>13531.500000000002</v>
      </c>
      <c r="AE291" s="22">
        <v>1617.13</v>
      </c>
      <c r="AF291" s="23">
        <v>950.93</v>
      </c>
      <c r="AG291" s="21">
        <v>14172.72</v>
      </c>
      <c r="AH291" s="22">
        <v>1673.4677112000008</v>
      </c>
      <c r="AI291" s="23">
        <v>919.18121460000066</v>
      </c>
      <c r="AJ291" s="21">
        <v>4043.46</v>
      </c>
      <c r="AK291" s="22">
        <v>461.82780200000019</v>
      </c>
      <c r="AL291" s="23">
        <v>244.53381080000003</v>
      </c>
      <c r="AM291" s="21">
        <v>7838.16</v>
      </c>
      <c r="AN291" s="22">
        <v>909.55954079999947</v>
      </c>
      <c r="AO291" s="23">
        <v>510.19564080000032</v>
      </c>
      <c r="AP291" s="21">
        <v>5836.619999999999</v>
      </c>
      <c r="AQ291" s="22">
        <v>681.75194520000002</v>
      </c>
      <c r="AR291" s="23">
        <v>364.93556459999991</v>
      </c>
      <c r="AS291" s="21">
        <v>16649.879999999997</v>
      </c>
      <c r="AT291" s="22">
        <v>1966.0614855999993</v>
      </c>
      <c r="AU291" s="23">
        <v>1231.0674033999994</v>
      </c>
      <c r="AV291" s="21">
        <v>37352.04</v>
      </c>
      <c r="AW291" s="22">
        <v>4716.4316864000093</v>
      </c>
      <c r="AX291" s="23">
        <v>3311.2109659999983</v>
      </c>
    </row>
    <row r="292" spans="1:50" x14ac:dyDescent="0.25">
      <c r="A292" s="16">
        <v>283</v>
      </c>
      <c r="B292" s="63" t="s">
        <v>660</v>
      </c>
      <c r="C292" s="164">
        <v>314</v>
      </c>
      <c r="D292" s="91">
        <v>0.25</v>
      </c>
      <c r="E292" s="91" t="s">
        <v>376</v>
      </c>
      <c r="F292" s="74">
        <v>41138</v>
      </c>
      <c r="G292" s="74">
        <v>41138</v>
      </c>
      <c r="H292" s="94" t="s">
        <v>451</v>
      </c>
      <c r="I292" s="70">
        <f t="shared" si="79"/>
        <v>454811.70000000013</v>
      </c>
      <c r="J292" s="18">
        <f t="shared" si="80"/>
        <v>55832.618172400034</v>
      </c>
      <c r="K292" s="19">
        <f t="shared" si="78"/>
        <v>0.12275985462203373</v>
      </c>
      <c r="L292" s="20">
        <f t="shared" si="81"/>
        <v>36776.456044799997</v>
      </c>
      <c r="M292" s="138">
        <v>5688.76</v>
      </c>
      <c r="N292" s="130">
        <f t="shared" si="77"/>
        <v>31087.696044799995</v>
      </c>
      <c r="O292" s="21">
        <v>73128.78</v>
      </c>
      <c r="P292" s="22">
        <v>9163.16</v>
      </c>
      <c r="Q292" s="23">
        <v>6399.71</v>
      </c>
      <c r="R292" s="21">
        <v>48413.04</v>
      </c>
      <c r="S292" s="22">
        <v>6011.5999999999995</v>
      </c>
      <c r="T292" s="23">
        <v>4167.3900000000003</v>
      </c>
      <c r="U292" s="21">
        <v>0</v>
      </c>
      <c r="V292" s="22">
        <v>-5.1899999999999977</v>
      </c>
      <c r="W292" s="23">
        <v>-5.18</v>
      </c>
      <c r="X292" s="21">
        <v>15824.699999999999</v>
      </c>
      <c r="Y292" s="22">
        <v>1824.28</v>
      </c>
      <c r="Z292" s="23">
        <v>1200.1400000000001</v>
      </c>
      <c r="AA292" s="21">
        <v>44124.420000000006</v>
      </c>
      <c r="AB292" s="22">
        <v>5336.47</v>
      </c>
      <c r="AC292" s="23">
        <v>3765.94</v>
      </c>
      <c r="AD292" s="21">
        <v>33252.42</v>
      </c>
      <c r="AE292" s="22">
        <v>4009.94</v>
      </c>
      <c r="AF292" s="23">
        <v>2388.04</v>
      </c>
      <c r="AG292" s="21">
        <v>39870.120000000003</v>
      </c>
      <c r="AH292" s="22">
        <v>4870.1313584000009</v>
      </c>
      <c r="AI292" s="23">
        <v>2834.4468056000014</v>
      </c>
      <c r="AJ292" s="21">
        <v>19096.740000000002</v>
      </c>
      <c r="AK292" s="22">
        <v>2192.6501739999999</v>
      </c>
      <c r="AL292" s="23">
        <v>1250.0419209999991</v>
      </c>
      <c r="AM292" s="21">
        <v>25472.100000000006</v>
      </c>
      <c r="AN292" s="22">
        <v>3059.4002195999988</v>
      </c>
      <c r="AO292" s="23">
        <v>1883.7746172</v>
      </c>
      <c r="AP292" s="21">
        <v>20087.64</v>
      </c>
      <c r="AQ292" s="22">
        <v>2384.7451999999976</v>
      </c>
      <c r="AR292" s="23">
        <v>1260.3299683999994</v>
      </c>
      <c r="AS292" s="21">
        <v>53499.66</v>
      </c>
      <c r="AT292" s="22">
        <v>6599.792974800006</v>
      </c>
      <c r="AU292" s="23">
        <v>4208.8830354000011</v>
      </c>
      <c r="AV292" s="21">
        <v>82042.080000000002</v>
      </c>
      <c r="AW292" s="22">
        <v>10385.638245600026</v>
      </c>
      <c r="AX292" s="23">
        <v>7422.9396971999995</v>
      </c>
    </row>
    <row r="293" spans="1:50" x14ac:dyDescent="0.25">
      <c r="A293" s="7">
        <v>284</v>
      </c>
      <c r="B293" s="63" t="s">
        <v>661</v>
      </c>
      <c r="C293" s="164">
        <v>315</v>
      </c>
      <c r="D293" s="91">
        <v>0.25</v>
      </c>
      <c r="E293" s="91" t="s">
        <v>376</v>
      </c>
      <c r="F293" s="74">
        <v>41138</v>
      </c>
      <c r="G293" s="74">
        <v>41138</v>
      </c>
      <c r="H293" s="94" t="s">
        <v>451</v>
      </c>
      <c r="I293" s="70">
        <f t="shared" si="79"/>
        <v>515201.22</v>
      </c>
      <c r="J293" s="18">
        <f t="shared" si="80"/>
        <v>62901.557944800021</v>
      </c>
      <c r="K293" s="19">
        <f t="shared" si="78"/>
        <v>0.12209124416436752</v>
      </c>
      <c r="L293" s="20">
        <f t="shared" si="81"/>
        <v>42143.808170600001</v>
      </c>
      <c r="M293" s="138">
        <v>6418.78</v>
      </c>
      <c r="N293" s="130">
        <f t="shared" si="77"/>
        <v>35725.028170600002</v>
      </c>
      <c r="O293" s="21">
        <v>71363.58</v>
      </c>
      <c r="P293" s="22">
        <v>8932.5999999999985</v>
      </c>
      <c r="Q293" s="23">
        <v>6222.46</v>
      </c>
      <c r="R293" s="21">
        <v>49075.259999999995</v>
      </c>
      <c r="S293" s="22">
        <v>6121.9199999999992</v>
      </c>
      <c r="T293" s="23">
        <v>4259.7</v>
      </c>
      <c r="U293" s="21">
        <v>58776.78</v>
      </c>
      <c r="V293" s="22">
        <v>7187.94</v>
      </c>
      <c r="W293" s="23">
        <v>5340.81</v>
      </c>
      <c r="X293" s="21">
        <v>50671.62</v>
      </c>
      <c r="Y293" s="22">
        <v>6039.78</v>
      </c>
      <c r="Z293" s="23">
        <v>4204.43</v>
      </c>
      <c r="AA293" s="21">
        <v>30133.14</v>
      </c>
      <c r="AB293" s="22">
        <v>3608.49</v>
      </c>
      <c r="AC293" s="23">
        <v>2607.71</v>
      </c>
      <c r="AD293" s="21">
        <v>28240.92</v>
      </c>
      <c r="AE293" s="22">
        <v>3390.83</v>
      </c>
      <c r="AF293" s="23">
        <v>2023.8</v>
      </c>
      <c r="AG293" s="21">
        <v>35981.099999999984</v>
      </c>
      <c r="AH293" s="22">
        <v>4350.9598251999978</v>
      </c>
      <c r="AI293" s="23">
        <v>2508.5958393999999</v>
      </c>
      <c r="AJ293" s="21">
        <v>20243.279999999995</v>
      </c>
      <c r="AK293" s="22">
        <v>2310.3293471999987</v>
      </c>
      <c r="AL293" s="23">
        <v>1317.0743219999988</v>
      </c>
      <c r="AM293" s="21">
        <v>26301.120000000003</v>
      </c>
      <c r="AN293" s="22">
        <v>3141.6933383999994</v>
      </c>
      <c r="AO293" s="23">
        <v>1950.0147725999998</v>
      </c>
      <c r="AP293" s="21">
        <v>21867.78000000001</v>
      </c>
      <c r="AQ293" s="22">
        <v>2570.0644972000005</v>
      </c>
      <c r="AR293" s="23">
        <v>1275.2396523999996</v>
      </c>
      <c r="AS293" s="21">
        <v>47517.179999999993</v>
      </c>
      <c r="AT293" s="22">
        <v>5816.0677044000022</v>
      </c>
      <c r="AU293" s="23">
        <v>3690.8141898000017</v>
      </c>
      <c r="AV293" s="21">
        <v>75029.459999999992</v>
      </c>
      <c r="AW293" s="22">
        <v>9430.8832324000141</v>
      </c>
      <c r="AX293" s="23">
        <v>6743.1593944000006</v>
      </c>
    </row>
    <row r="294" spans="1:50" x14ac:dyDescent="0.25">
      <c r="A294" s="7">
        <v>285</v>
      </c>
      <c r="B294" s="63" t="s">
        <v>245</v>
      </c>
      <c r="C294" s="164">
        <v>316</v>
      </c>
      <c r="D294" s="91">
        <v>0.25</v>
      </c>
      <c r="E294" s="91" t="s">
        <v>376</v>
      </c>
      <c r="F294" s="74">
        <v>40703</v>
      </c>
      <c r="G294" s="74">
        <v>40703</v>
      </c>
      <c r="H294" s="94" t="s">
        <v>640</v>
      </c>
      <c r="I294" s="70">
        <f t="shared" si="79"/>
        <v>169618.40000000002</v>
      </c>
      <c r="J294" s="18">
        <f t="shared" si="80"/>
        <v>20256.089147999999</v>
      </c>
      <c r="K294" s="19">
        <f t="shared" si="78"/>
        <v>0.11942153179136224</v>
      </c>
      <c r="L294" s="20">
        <f t="shared" si="81"/>
        <v>13450.950255999996</v>
      </c>
      <c r="M294" s="138">
        <v>2061.7399999999998</v>
      </c>
      <c r="N294" s="130">
        <f t="shared" si="77"/>
        <v>11389.210255999997</v>
      </c>
      <c r="O294" s="21">
        <v>24776</v>
      </c>
      <c r="P294" s="22">
        <v>3007.1099999999997</v>
      </c>
      <c r="Q294" s="23">
        <v>2086.3200000000002</v>
      </c>
      <c r="R294" s="21">
        <v>14256.800000000001</v>
      </c>
      <c r="S294" s="22">
        <v>1719.05</v>
      </c>
      <c r="T294" s="23">
        <v>1181.96</v>
      </c>
      <c r="U294" s="21">
        <v>17380</v>
      </c>
      <c r="V294" s="22">
        <v>2059.0500000000002</v>
      </c>
      <c r="W294" s="23">
        <v>1509.37</v>
      </c>
      <c r="X294" s="21">
        <v>18946.8</v>
      </c>
      <c r="Y294" s="22">
        <v>2224.96</v>
      </c>
      <c r="Z294" s="23">
        <v>1541.42</v>
      </c>
      <c r="AA294" s="21">
        <v>13436</v>
      </c>
      <c r="AB294" s="22">
        <v>1598.51</v>
      </c>
      <c r="AC294" s="23">
        <v>1105.1500000000001</v>
      </c>
      <c r="AD294" s="21">
        <v>8631.1999999999989</v>
      </c>
      <c r="AE294" s="22">
        <v>1003.5199999999999</v>
      </c>
      <c r="AF294" s="23">
        <v>572.54</v>
      </c>
      <c r="AG294" s="21">
        <v>11643.999999999998</v>
      </c>
      <c r="AH294" s="22">
        <v>1388.8292680000004</v>
      </c>
      <c r="AI294" s="23">
        <v>781.00948399999993</v>
      </c>
      <c r="AJ294" s="21">
        <v>3436</v>
      </c>
      <c r="AK294" s="22">
        <v>373.6453919999999</v>
      </c>
      <c r="AL294" s="23">
        <v>199.17150799999999</v>
      </c>
      <c r="AM294" s="21">
        <v>7022.4000000000015</v>
      </c>
      <c r="AN294" s="22">
        <v>808.0168279999998</v>
      </c>
      <c r="AO294" s="23">
        <v>482.86821600000025</v>
      </c>
      <c r="AP294" s="21">
        <v>6344.4000000000015</v>
      </c>
      <c r="AQ294" s="22">
        <v>739.13280400000008</v>
      </c>
      <c r="AR294" s="23">
        <v>365.13738800000004</v>
      </c>
      <c r="AS294" s="21">
        <v>16963.600000000002</v>
      </c>
      <c r="AT294" s="22">
        <v>2057.0301839999979</v>
      </c>
      <c r="AU294" s="23">
        <v>1300.5131200000001</v>
      </c>
      <c r="AV294" s="21">
        <v>26781.200000000001</v>
      </c>
      <c r="AW294" s="22">
        <v>3277.2346719999996</v>
      </c>
      <c r="AX294" s="23">
        <v>2325.4905399999993</v>
      </c>
    </row>
    <row r="295" spans="1:50" x14ac:dyDescent="0.25">
      <c r="A295" s="7">
        <v>286</v>
      </c>
      <c r="B295" s="63" t="s">
        <v>662</v>
      </c>
      <c r="C295" s="164">
        <v>317</v>
      </c>
      <c r="D295" s="91">
        <v>0.25</v>
      </c>
      <c r="E295" s="91" t="s">
        <v>376</v>
      </c>
      <c r="F295" s="74">
        <v>40994</v>
      </c>
      <c r="G295" s="74">
        <v>41096</v>
      </c>
      <c r="H295" s="94" t="s">
        <v>453</v>
      </c>
      <c r="I295" s="70">
        <f t="shared" si="79"/>
        <v>426890.45999999996</v>
      </c>
      <c r="J295" s="18">
        <f t="shared" si="80"/>
        <v>51904.289090800012</v>
      </c>
      <c r="K295" s="19">
        <f t="shared" si="78"/>
        <v>0.1215869033259727</v>
      </c>
      <c r="L295" s="20">
        <f t="shared" si="81"/>
        <v>35127.978058399989</v>
      </c>
      <c r="M295" s="138">
        <v>5326.2000000000007</v>
      </c>
      <c r="N295" s="130">
        <f t="shared" si="77"/>
        <v>29801.778058399988</v>
      </c>
      <c r="O295" s="21">
        <v>67434.720000000001</v>
      </c>
      <c r="P295" s="22">
        <v>8476.49</v>
      </c>
      <c r="Q295" s="23">
        <v>5981.66</v>
      </c>
      <c r="R295" s="21">
        <v>38483.4</v>
      </c>
      <c r="S295" s="22">
        <v>4734.5600000000004</v>
      </c>
      <c r="T295" s="23">
        <v>3275.21</v>
      </c>
      <c r="U295" s="21">
        <v>39046.979999999996</v>
      </c>
      <c r="V295" s="22">
        <v>4696.43</v>
      </c>
      <c r="W295" s="23">
        <v>3422.37</v>
      </c>
      <c r="X295" s="21">
        <v>40370.339999999997</v>
      </c>
      <c r="Y295" s="22">
        <v>4793.66</v>
      </c>
      <c r="Z295" s="23">
        <v>3355.89</v>
      </c>
      <c r="AA295" s="21">
        <v>30792.840000000004</v>
      </c>
      <c r="AB295" s="22">
        <v>3639.99</v>
      </c>
      <c r="AC295" s="23">
        <v>2581.13</v>
      </c>
      <c r="AD295" s="21">
        <v>22532.880000000001</v>
      </c>
      <c r="AE295" s="22">
        <v>2681.37</v>
      </c>
      <c r="AF295" s="23">
        <v>1627.89</v>
      </c>
      <c r="AG295" s="21">
        <v>24655.5</v>
      </c>
      <c r="AH295" s="22">
        <v>2905.9506116000016</v>
      </c>
      <c r="AI295" s="23">
        <v>1706.0058332000008</v>
      </c>
      <c r="AJ295" s="21">
        <v>13465.319999999996</v>
      </c>
      <c r="AK295" s="22">
        <v>1510.670014399999</v>
      </c>
      <c r="AL295" s="23">
        <v>897.18094159999987</v>
      </c>
      <c r="AM295" s="21">
        <v>22322.880000000005</v>
      </c>
      <c r="AN295" s="22">
        <v>2654.2911903999984</v>
      </c>
      <c r="AO295" s="23">
        <v>1658.0352195999985</v>
      </c>
      <c r="AP295" s="21">
        <v>16814.819999999996</v>
      </c>
      <c r="AQ295" s="22">
        <v>1976.7362323999987</v>
      </c>
      <c r="AR295" s="23">
        <v>1122.8894246</v>
      </c>
      <c r="AS295" s="21">
        <v>37368.42</v>
      </c>
      <c r="AT295" s="22">
        <v>4568.1379683999976</v>
      </c>
      <c r="AU295" s="23">
        <v>2893.7003163999998</v>
      </c>
      <c r="AV295" s="21">
        <v>73602.359999999986</v>
      </c>
      <c r="AW295" s="22">
        <v>9266.0030736000208</v>
      </c>
      <c r="AX295" s="23">
        <v>6606.0163229999962</v>
      </c>
    </row>
    <row r="296" spans="1:50" x14ac:dyDescent="0.25">
      <c r="A296" s="16">
        <v>287</v>
      </c>
      <c r="B296" s="63" t="s">
        <v>663</v>
      </c>
      <c r="C296" s="164">
        <v>318</v>
      </c>
      <c r="D296" s="91">
        <v>0.25</v>
      </c>
      <c r="E296" s="91" t="s">
        <v>376</v>
      </c>
      <c r="F296" s="74">
        <v>40994</v>
      </c>
      <c r="G296" s="74">
        <v>41096</v>
      </c>
      <c r="H296" s="94" t="s">
        <v>453</v>
      </c>
      <c r="I296" s="70">
        <f t="shared" si="79"/>
        <v>480792.6</v>
      </c>
      <c r="J296" s="18">
        <f t="shared" si="80"/>
        <v>58338.509374800022</v>
      </c>
      <c r="K296" s="19">
        <f t="shared" si="78"/>
        <v>0.12133820149228591</v>
      </c>
      <c r="L296" s="20">
        <f t="shared" si="81"/>
        <v>39080.71158960001</v>
      </c>
      <c r="M296" s="138">
        <v>5930.19</v>
      </c>
      <c r="N296" s="130">
        <f t="shared" si="77"/>
        <v>33150.521589600008</v>
      </c>
      <c r="O296" s="21">
        <v>47402.7</v>
      </c>
      <c r="P296" s="22">
        <v>5875.45</v>
      </c>
      <c r="Q296" s="23">
        <v>3977.07</v>
      </c>
      <c r="R296" s="21">
        <v>43399.979999999996</v>
      </c>
      <c r="S296" s="22">
        <v>5349.3600000000006</v>
      </c>
      <c r="T296" s="23">
        <v>3704.37</v>
      </c>
      <c r="U296" s="21">
        <v>47090.82</v>
      </c>
      <c r="V296" s="22">
        <v>5747.1399999999994</v>
      </c>
      <c r="W296" s="23">
        <v>4269.09</v>
      </c>
      <c r="X296" s="21">
        <v>46795.680000000008</v>
      </c>
      <c r="Y296" s="22">
        <v>5553.0199999999995</v>
      </c>
      <c r="Z296" s="23">
        <v>3873.81</v>
      </c>
      <c r="AA296" s="21">
        <v>38074.74</v>
      </c>
      <c r="AB296" s="22">
        <v>4530.74</v>
      </c>
      <c r="AC296" s="23">
        <v>3174.61</v>
      </c>
      <c r="AD296" s="21">
        <v>31828.86</v>
      </c>
      <c r="AE296" s="22">
        <v>3800.72</v>
      </c>
      <c r="AF296" s="23">
        <v>2306.41</v>
      </c>
      <c r="AG296" s="21">
        <v>36348.05999999999</v>
      </c>
      <c r="AH296" s="22">
        <v>4324.8693403999987</v>
      </c>
      <c r="AI296" s="23">
        <v>2556.7860985999996</v>
      </c>
      <c r="AJ296" s="21">
        <v>16232.64</v>
      </c>
      <c r="AK296" s="22">
        <v>1857.6842063999993</v>
      </c>
      <c r="AL296" s="23">
        <v>1107.9833466000002</v>
      </c>
      <c r="AM296" s="21">
        <v>23770.559999999994</v>
      </c>
      <c r="AN296" s="22">
        <v>2840.2009183999999</v>
      </c>
      <c r="AO296" s="23">
        <v>1766.9190733999997</v>
      </c>
      <c r="AP296" s="21">
        <v>19091.940000000002</v>
      </c>
      <c r="AQ296" s="22">
        <v>2263.9403444</v>
      </c>
      <c r="AR296" s="23">
        <v>1315.2756440000005</v>
      </c>
      <c r="AS296" s="21">
        <v>45123.000000000015</v>
      </c>
      <c r="AT296" s="22">
        <v>5499.0995272000018</v>
      </c>
      <c r="AU296" s="23">
        <v>3464.6841129999984</v>
      </c>
      <c r="AV296" s="21">
        <v>85633.619999999981</v>
      </c>
      <c r="AW296" s="22">
        <v>10696.28503800002</v>
      </c>
      <c r="AX296" s="23">
        <v>7563.703314000003</v>
      </c>
    </row>
    <row r="297" spans="1:50" x14ac:dyDescent="0.25">
      <c r="A297" s="7">
        <v>288</v>
      </c>
      <c r="B297" s="63" t="s">
        <v>664</v>
      </c>
      <c r="C297" s="164">
        <v>320</v>
      </c>
      <c r="D297" s="91">
        <v>0.25</v>
      </c>
      <c r="E297" s="91" t="s">
        <v>376</v>
      </c>
      <c r="F297" s="74">
        <v>40976</v>
      </c>
      <c r="G297" s="74">
        <v>41102</v>
      </c>
      <c r="H297" s="94" t="s">
        <v>454</v>
      </c>
      <c r="I297" s="70">
        <f t="shared" si="79"/>
        <v>621131.82000000007</v>
      </c>
      <c r="J297" s="18">
        <f t="shared" si="80"/>
        <v>76081.769315600046</v>
      </c>
      <c r="K297" s="19">
        <f t="shared" si="78"/>
        <v>0.1224889256448012</v>
      </c>
      <c r="L297" s="20">
        <f t="shared" si="81"/>
        <v>50583.336486799992</v>
      </c>
      <c r="M297" s="138">
        <v>7754.42</v>
      </c>
      <c r="N297" s="130">
        <f t="shared" si="77"/>
        <v>42828.916486799993</v>
      </c>
      <c r="O297" s="21">
        <v>82242.3</v>
      </c>
      <c r="P297" s="22">
        <v>10345.6</v>
      </c>
      <c r="Q297" s="23">
        <v>7235.82</v>
      </c>
      <c r="R297" s="21">
        <v>56297.16</v>
      </c>
      <c r="S297" s="22">
        <v>7026.1200000000008</v>
      </c>
      <c r="T297" s="23">
        <v>4892.09</v>
      </c>
      <c r="U297" s="21">
        <v>39561.719999999994</v>
      </c>
      <c r="V297" s="22">
        <v>4691.1900000000005</v>
      </c>
      <c r="W297" s="23">
        <v>3426.58</v>
      </c>
      <c r="X297" s="21">
        <v>60145.440000000002</v>
      </c>
      <c r="Y297" s="22">
        <v>7258.69</v>
      </c>
      <c r="Z297" s="23">
        <v>5078.5200000000004</v>
      </c>
      <c r="AA297" s="21">
        <v>52767.24</v>
      </c>
      <c r="AB297" s="22">
        <v>6434.6299999999992</v>
      </c>
      <c r="AC297" s="23">
        <v>4559.37</v>
      </c>
      <c r="AD297" s="21">
        <v>39116.939999999995</v>
      </c>
      <c r="AE297" s="22">
        <v>4720</v>
      </c>
      <c r="AF297" s="23">
        <v>2816.81</v>
      </c>
      <c r="AG297" s="21">
        <v>50584.02</v>
      </c>
      <c r="AH297" s="22">
        <v>6184.622934</v>
      </c>
      <c r="AI297" s="23">
        <v>3646.5643997999991</v>
      </c>
      <c r="AJ297" s="21">
        <v>30028.500000000007</v>
      </c>
      <c r="AK297" s="22">
        <v>3457.452766800001</v>
      </c>
      <c r="AL297" s="23">
        <v>2046.0160452</v>
      </c>
      <c r="AM297" s="21">
        <v>35466.780000000006</v>
      </c>
      <c r="AN297" s="22">
        <v>4267.0728260000033</v>
      </c>
      <c r="AO297" s="23">
        <v>2710.3525063999996</v>
      </c>
      <c r="AP297" s="21">
        <v>34006.800000000003</v>
      </c>
      <c r="AQ297" s="22">
        <v>4060.0240488000013</v>
      </c>
      <c r="AR297" s="23">
        <v>2084.3972352000005</v>
      </c>
      <c r="AS297" s="21">
        <v>52253.1</v>
      </c>
      <c r="AT297" s="22">
        <v>6383.6891340000093</v>
      </c>
      <c r="AU297" s="23">
        <v>4036.8134999999979</v>
      </c>
      <c r="AV297" s="21">
        <v>88661.819999999992</v>
      </c>
      <c r="AW297" s="22">
        <v>11252.677606000028</v>
      </c>
      <c r="AX297" s="23">
        <v>8050.0028001999954</v>
      </c>
    </row>
    <row r="298" spans="1:50" x14ac:dyDescent="0.25">
      <c r="A298" s="7">
        <v>289</v>
      </c>
      <c r="B298" s="63" t="s">
        <v>664</v>
      </c>
      <c r="C298" s="164">
        <v>319</v>
      </c>
      <c r="D298" s="91">
        <v>0.25</v>
      </c>
      <c r="E298" s="91" t="s">
        <v>376</v>
      </c>
      <c r="F298" s="74">
        <v>41092</v>
      </c>
      <c r="G298" s="74">
        <v>41081</v>
      </c>
      <c r="H298" s="94" t="s">
        <v>452</v>
      </c>
      <c r="I298" s="70">
        <f t="shared" si="79"/>
        <v>183541.37999999998</v>
      </c>
      <c r="J298" s="18">
        <f t="shared" si="80"/>
        <v>22065.260173600003</v>
      </c>
      <c r="K298" s="19">
        <f t="shared" si="78"/>
        <v>0.120219539449905</v>
      </c>
      <c r="L298" s="20">
        <f t="shared" si="81"/>
        <v>14635.067187599998</v>
      </c>
      <c r="M298" s="138">
        <v>2282.84</v>
      </c>
      <c r="N298" s="130">
        <f t="shared" si="77"/>
        <v>12352.227187599998</v>
      </c>
      <c r="O298" s="21">
        <v>0</v>
      </c>
      <c r="P298" s="22">
        <v>0</v>
      </c>
      <c r="Q298" s="23">
        <v>0</v>
      </c>
      <c r="R298" s="21">
        <v>0</v>
      </c>
      <c r="S298" s="22">
        <v>0</v>
      </c>
      <c r="T298" s="23">
        <v>0</v>
      </c>
      <c r="U298" s="21">
        <v>18197.579999999998</v>
      </c>
      <c r="V298" s="22">
        <v>2195.81</v>
      </c>
      <c r="W298" s="23">
        <v>1641.29</v>
      </c>
      <c r="X298" s="21">
        <v>22971.780000000002</v>
      </c>
      <c r="Y298" s="22">
        <v>2689.9799999999996</v>
      </c>
      <c r="Z298" s="23">
        <v>1855.21</v>
      </c>
      <c r="AA298" s="21">
        <v>17849.400000000001</v>
      </c>
      <c r="AB298" s="22">
        <v>2103.1499999999996</v>
      </c>
      <c r="AC298" s="23">
        <v>1450.71</v>
      </c>
      <c r="AD298" s="21">
        <v>15813.54</v>
      </c>
      <c r="AE298" s="22">
        <v>1897.6</v>
      </c>
      <c r="AF298" s="23">
        <v>1105.97</v>
      </c>
      <c r="AG298" s="21">
        <v>15496.319999999994</v>
      </c>
      <c r="AH298" s="22">
        <v>1826.6897128000005</v>
      </c>
      <c r="AI298" s="23">
        <v>1012.5288189999999</v>
      </c>
      <c r="AJ298" s="21">
        <v>5068.26</v>
      </c>
      <c r="AK298" s="22">
        <v>591.01624279999987</v>
      </c>
      <c r="AL298" s="23">
        <v>321.40525520000006</v>
      </c>
      <c r="AM298" s="21">
        <v>7698.1799999999985</v>
      </c>
      <c r="AN298" s="22">
        <v>886.45408759999953</v>
      </c>
      <c r="AO298" s="23">
        <v>496.51418300000023</v>
      </c>
      <c r="AP298" s="21">
        <v>6214.86</v>
      </c>
      <c r="AQ298" s="22">
        <v>730.38027719999968</v>
      </c>
      <c r="AR298" s="23">
        <v>390.14829780000014</v>
      </c>
      <c r="AS298" s="21">
        <v>21682.44</v>
      </c>
      <c r="AT298" s="22">
        <v>2564.4960048000003</v>
      </c>
      <c r="AU298" s="23">
        <v>1598.8399733999995</v>
      </c>
      <c r="AV298" s="21">
        <v>52549.01999999999</v>
      </c>
      <c r="AW298" s="22">
        <v>6579.6838484000045</v>
      </c>
      <c r="AX298" s="23">
        <v>4762.4506591999971</v>
      </c>
    </row>
    <row r="299" spans="1:50" x14ac:dyDescent="0.25">
      <c r="A299" s="7">
        <v>290</v>
      </c>
      <c r="B299" s="63" t="s">
        <v>665</v>
      </c>
      <c r="C299" s="164">
        <v>322</v>
      </c>
      <c r="D299" s="91">
        <v>0.25</v>
      </c>
      <c r="E299" s="91" t="s">
        <v>376</v>
      </c>
      <c r="F299" s="74">
        <v>40969</v>
      </c>
      <c r="G299" s="74">
        <v>41102</v>
      </c>
      <c r="H299" s="94" t="s">
        <v>454</v>
      </c>
      <c r="I299" s="70">
        <f t="shared" si="79"/>
        <v>640734.89999999991</v>
      </c>
      <c r="J299" s="18">
        <f t="shared" si="80"/>
        <v>78962.863730000041</v>
      </c>
      <c r="K299" s="19">
        <f t="shared" si="78"/>
        <v>0.12323796273622688</v>
      </c>
      <c r="L299" s="20">
        <f t="shared" si="81"/>
        <v>52945.512249799984</v>
      </c>
      <c r="M299" s="138">
        <v>8044.4699999999993</v>
      </c>
      <c r="N299" s="130">
        <f t="shared" si="77"/>
        <v>44901.042249799983</v>
      </c>
      <c r="O299" s="21">
        <v>84141.78</v>
      </c>
      <c r="P299" s="22">
        <v>10680.390000000001</v>
      </c>
      <c r="Q299" s="23">
        <v>7481.58</v>
      </c>
      <c r="R299" s="21">
        <v>58556.039999999994</v>
      </c>
      <c r="S299" s="22">
        <v>7348.13</v>
      </c>
      <c r="T299" s="23">
        <v>5128.72</v>
      </c>
      <c r="U299" s="21">
        <v>68497.200000000012</v>
      </c>
      <c r="V299" s="22">
        <v>8438.9000000000015</v>
      </c>
      <c r="W299" s="23">
        <v>6288.09</v>
      </c>
      <c r="X299" s="21">
        <v>58318.26</v>
      </c>
      <c r="Y299" s="22">
        <v>7043.93</v>
      </c>
      <c r="Z299" s="23">
        <v>4931.17</v>
      </c>
      <c r="AA299" s="21">
        <v>50969.34</v>
      </c>
      <c r="AB299" s="22">
        <v>6233.0300000000007</v>
      </c>
      <c r="AC299" s="23">
        <v>4424.92</v>
      </c>
      <c r="AD299" s="21">
        <v>37033.14</v>
      </c>
      <c r="AE299" s="22">
        <v>4411.51</v>
      </c>
      <c r="AF299" s="23">
        <v>2587.35</v>
      </c>
      <c r="AG299" s="21">
        <v>48260.279999999992</v>
      </c>
      <c r="AH299" s="22">
        <v>5910.2594520000048</v>
      </c>
      <c r="AI299" s="23">
        <v>3485.1553553999956</v>
      </c>
      <c r="AJ299" s="21">
        <v>29181.779999999995</v>
      </c>
      <c r="AK299" s="22">
        <v>3365.1098948000017</v>
      </c>
      <c r="AL299" s="23">
        <v>2013.657428</v>
      </c>
      <c r="AM299" s="21">
        <v>34849.560000000012</v>
      </c>
      <c r="AN299" s="22">
        <v>4206.6251295999982</v>
      </c>
      <c r="AO299" s="23">
        <v>2674.3235703999999</v>
      </c>
      <c r="AP299" s="21">
        <v>33668.160000000003</v>
      </c>
      <c r="AQ299" s="22">
        <v>4069.0614096000018</v>
      </c>
      <c r="AR299" s="23">
        <v>2128.8022241999993</v>
      </c>
      <c r="AS299" s="21">
        <v>61829.52</v>
      </c>
      <c r="AT299" s="22">
        <v>7681.0391336000157</v>
      </c>
      <c r="AU299" s="23">
        <v>4908.5833771999978</v>
      </c>
      <c r="AV299" s="21">
        <v>75429.84</v>
      </c>
      <c r="AW299" s="22">
        <v>9574.8787104000148</v>
      </c>
      <c r="AX299" s="23">
        <v>6893.1602945999966</v>
      </c>
    </row>
    <row r="300" spans="1:50" x14ac:dyDescent="0.25">
      <c r="A300" s="16">
        <v>291</v>
      </c>
      <c r="B300" s="63" t="s">
        <v>665</v>
      </c>
      <c r="C300" s="164">
        <v>321</v>
      </c>
      <c r="D300" s="91">
        <v>0.25</v>
      </c>
      <c r="E300" s="91" t="s">
        <v>376</v>
      </c>
      <c r="F300" s="74">
        <v>41092</v>
      </c>
      <c r="G300" s="74">
        <v>41081</v>
      </c>
      <c r="H300" s="94" t="s">
        <v>452</v>
      </c>
      <c r="I300" s="70">
        <f t="shared" si="79"/>
        <v>264058.74000000005</v>
      </c>
      <c r="J300" s="18">
        <f t="shared" si="80"/>
        <v>31857.245971200002</v>
      </c>
      <c r="K300" s="19">
        <f t="shared" si="78"/>
        <v>0.12064454284376271</v>
      </c>
      <c r="L300" s="20">
        <f t="shared" si="81"/>
        <v>21186.472167600001</v>
      </c>
      <c r="M300" s="138">
        <v>3273.9199999999992</v>
      </c>
      <c r="N300" s="130">
        <f t="shared" si="77"/>
        <v>17912.552167600003</v>
      </c>
      <c r="O300" s="21">
        <v>43271.64</v>
      </c>
      <c r="P300" s="22">
        <v>5352.71</v>
      </c>
      <c r="Q300" s="23">
        <v>3774.97</v>
      </c>
      <c r="R300" s="21">
        <v>27757.5</v>
      </c>
      <c r="S300" s="22">
        <v>3391.87</v>
      </c>
      <c r="T300" s="23">
        <v>2335.19</v>
      </c>
      <c r="U300" s="21">
        <v>25947.9</v>
      </c>
      <c r="V300" s="22">
        <v>3168.68</v>
      </c>
      <c r="W300" s="23">
        <v>2370.7800000000002</v>
      </c>
      <c r="X300" s="21">
        <v>27071.34</v>
      </c>
      <c r="Y300" s="22">
        <v>3192.38</v>
      </c>
      <c r="Z300" s="23">
        <v>2217.61</v>
      </c>
      <c r="AA300" s="21">
        <v>20520.12</v>
      </c>
      <c r="AB300" s="22">
        <v>2433.5299999999997</v>
      </c>
      <c r="AC300" s="23">
        <v>1699.53</v>
      </c>
      <c r="AD300" s="21">
        <v>18693.36</v>
      </c>
      <c r="AE300" s="22">
        <v>2231.4800000000005</v>
      </c>
      <c r="AF300" s="23">
        <v>1308.43</v>
      </c>
      <c r="AG300" s="21">
        <v>18769.379999999994</v>
      </c>
      <c r="AH300" s="22">
        <v>2232.6512436000007</v>
      </c>
      <c r="AI300" s="23">
        <v>1245.4433075999998</v>
      </c>
      <c r="AJ300" s="21">
        <v>6043.9199999999992</v>
      </c>
      <c r="AK300" s="22">
        <v>700.72912239999982</v>
      </c>
      <c r="AL300" s="23">
        <v>380.08967800000005</v>
      </c>
      <c r="AM300" s="21">
        <v>9707.0999999999985</v>
      </c>
      <c r="AN300" s="22">
        <v>1141.7394523999997</v>
      </c>
      <c r="AO300" s="23">
        <v>653.46894739999971</v>
      </c>
      <c r="AP300" s="21">
        <v>8171.5200000000032</v>
      </c>
      <c r="AQ300" s="22">
        <v>973.38211839999906</v>
      </c>
      <c r="AR300" s="23">
        <v>522.94193019999989</v>
      </c>
      <c r="AS300" s="21">
        <v>25627.62000000001</v>
      </c>
      <c r="AT300" s="22">
        <v>3073.6778844000028</v>
      </c>
      <c r="AU300" s="23">
        <v>1927.0935714</v>
      </c>
      <c r="AV300" s="21">
        <v>32477.340000000011</v>
      </c>
      <c r="AW300" s="22">
        <v>3964.4161499999982</v>
      </c>
      <c r="AX300" s="23">
        <v>2750.9247329999998</v>
      </c>
    </row>
    <row r="301" spans="1:50" x14ac:dyDescent="0.25">
      <c r="A301" s="7">
        <v>292</v>
      </c>
      <c r="B301" s="63" t="s">
        <v>666</v>
      </c>
      <c r="C301" s="164">
        <v>323</v>
      </c>
      <c r="D301" s="91">
        <v>0.25</v>
      </c>
      <c r="E301" s="91" t="s">
        <v>376</v>
      </c>
      <c r="F301" s="74">
        <v>40969</v>
      </c>
      <c r="G301" s="74">
        <v>41081</v>
      </c>
      <c r="H301" s="94" t="s">
        <v>455</v>
      </c>
      <c r="I301" s="70">
        <f t="shared" si="79"/>
        <v>268483.01999999996</v>
      </c>
      <c r="J301" s="18">
        <f t="shared" si="80"/>
        <v>32341.463530800014</v>
      </c>
      <c r="K301" s="19">
        <f t="shared" si="78"/>
        <v>0.12045999605785132</v>
      </c>
      <c r="L301" s="20">
        <f t="shared" si="81"/>
        <v>21611.3160494</v>
      </c>
      <c r="M301" s="138">
        <v>3365.96</v>
      </c>
      <c r="N301" s="130">
        <f t="shared" si="77"/>
        <v>18245.356049400001</v>
      </c>
      <c r="O301" s="21">
        <v>39933.78</v>
      </c>
      <c r="P301" s="22">
        <v>4941.33</v>
      </c>
      <c r="Q301" s="23">
        <v>3498.96</v>
      </c>
      <c r="R301" s="21">
        <v>23463.54</v>
      </c>
      <c r="S301" s="22">
        <v>2856.02</v>
      </c>
      <c r="T301" s="23">
        <v>1972.19</v>
      </c>
      <c r="U301" s="21">
        <v>23436.36</v>
      </c>
      <c r="V301" s="22">
        <v>2832.22</v>
      </c>
      <c r="W301" s="23">
        <v>2102.83</v>
      </c>
      <c r="X301" s="21">
        <v>26592.78</v>
      </c>
      <c r="Y301" s="22">
        <v>3137.8199999999997</v>
      </c>
      <c r="Z301" s="23">
        <v>2176.21</v>
      </c>
      <c r="AA301" s="21">
        <v>21270.839999999997</v>
      </c>
      <c r="AB301" s="22">
        <v>2489.59</v>
      </c>
      <c r="AC301" s="23">
        <v>1727.31</v>
      </c>
      <c r="AD301" s="21">
        <v>17461.86</v>
      </c>
      <c r="AE301" s="22">
        <v>2055.9</v>
      </c>
      <c r="AF301" s="23">
        <v>1186.97</v>
      </c>
      <c r="AG301" s="21">
        <v>17611.68</v>
      </c>
      <c r="AH301" s="22">
        <v>2069.208379199998</v>
      </c>
      <c r="AI301" s="23">
        <v>1158.6738228000008</v>
      </c>
      <c r="AJ301" s="21">
        <v>7368.42</v>
      </c>
      <c r="AK301" s="22">
        <v>856.2330732000006</v>
      </c>
      <c r="AL301" s="23">
        <v>479.07618779999996</v>
      </c>
      <c r="AM301" s="21">
        <v>8862.7199999999957</v>
      </c>
      <c r="AN301" s="22">
        <v>1001.9341952000002</v>
      </c>
      <c r="AO301" s="23">
        <v>561.63845300000025</v>
      </c>
      <c r="AP301" s="21">
        <v>7796.5199999999995</v>
      </c>
      <c r="AQ301" s="22">
        <v>907.02057520000051</v>
      </c>
      <c r="AR301" s="23">
        <v>473.60006500000031</v>
      </c>
      <c r="AS301" s="21">
        <v>25723.62</v>
      </c>
      <c r="AT301" s="22">
        <v>3087.4007028000042</v>
      </c>
      <c r="AU301" s="23">
        <v>1938.2277227999989</v>
      </c>
      <c r="AV301" s="21">
        <v>48960.9</v>
      </c>
      <c r="AW301" s="22">
        <v>6106.7866052000081</v>
      </c>
      <c r="AX301" s="23">
        <v>4335.6297980000027</v>
      </c>
    </row>
    <row r="302" spans="1:50" x14ac:dyDescent="0.25">
      <c r="A302" s="7">
        <v>293</v>
      </c>
      <c r="B302" s="63" t="s">
        <v>667</v>
      </c>
      <c r="C302" s="164">
        <v>306</v>
      </c>
      <c r="D302" s="91">
        <v>0.25</v>
      </c>
      <c r="E302" s="91" t="s">
        <v>376</v>
      </c>
      <c r="F302" s="74">
        <v>40987</v>
      </c>
      <c r="G302" s="74">
        <v>41081</v>
      </c>
      <c r="H302" s="94" t="s">
        <v>455</v>
      </c>
      <c r="I302" s="70">
        <f t="shared" si="79"/>
        <v>250349.63999999996</v>
      </c>
      <c r="J302" s="18">
        <f t="shared" si="80"/>
        <v>30104.140242400004</v>
      </c>
      <c r="K302" s="19">
        <f t="shared" si="78"/>
        <v>0.12024838638633556</v>
      </c>
      <c r="L302" s="20">
        <f t="shared" si="81"/>
        <v>20096.509960800006</v>
      </c>
      <c r="M302" s="138">
        <v>3085.55</v>
      </c>
      <c r="N302" s="130">
        <f t="shared" si="77"/>
        <v>17010.959960800006</v>
      </c>
      <c r="O302" s="21">
        <v>30789.78</v>
      </c>
      <c r="P302" s="22">
        <v>3735.9700000000003</v>
      </c>
      <c r="Q302" s="23">
        <v>2543.59</v>
      </c>
      <c r="R302" s="21">
        <v>24143.82</v>
      </c>
      <c r="S302" s="22">
        <v>2916.12</v>
      </c>
      <c r="T302" s="23">
        <v>1997.49</v>
      </c>
      <c r="U302" s="21">
        <v>22326.780000000002</v>
      </c>
      <c r="V302" s="22">
        <v>2703.41</v>
      </c>
      <c r="W302" s="23">
        <v>2023.94</v>
      </c>
      <c r="X302" s="21">
        <v>25947.539999999997</v>
      </c>
      <c r="Y302" s="22">
        <v>3040.23</v>
      </c>
      <c r="Z302" s="23">
        <v>2101.7399999999998</v>
      </c>
      <c r="AA302" s="21">
        <v>20155.86</v>
      </c>
      <c r="AB302" s="22">
        <v>2364.1</v>
      </c>
      <c r="AC302" s="23">
        <v>1649.46</v>
      </c>
      <c r="AD302" s="21">
        <v>17002.02</v>
      </c>
      <c r="AE302" s="22">
        <v>2011.4299999999998</v>
      </c>
      <c r="AF302" s="23">
        <v>1155.5899999999999</v>
      </c>
      <c r="AG302" s="21">
        <v>16961.639999999996</v>
      </c>
      <c r="AH302" s="22">
        <v>2005.4522031999988</v>
      </c>
      <c r="AI302" s="23">
        <v>1120.7802963999998</v>
      </c>
      <c r="AJ302" s="21">
        <v>6490.6799999999967</v>
      </c>
      <c r="AK302" s="22">
        <v>749.78112319999991</v>
      </c>
      <c r="AL302" s="23">
        <v>416.44151779999981</v>
      </c>
      <c r="AM302" s="21">
        <v>9371.6400000000031</v>
      </c>
      <c r="AN302" s="22">
        <v>1102.5914352000007</v>
      </c>
      <c r="AO302" s="23">
        <v>636.09413580000012</v>
      </c>
      <c r="AP302" s="21">
        <v>7054.62</v>
      </c>
      <c r="AQ302" s="22">
        <v>823.41670840000074</v>
      </c>
      <c r="AR302" s="23">
        <v>440.48274100000003</v>
      </c>
      <c r="AS302" s="21">
        <v>18906.359999999997</v>
      </c>
      <c r="AT302" s="22">
        <v>2252.2490632000017</v>
      </c>
      <c r="AU302" s="23">
        <v>1406.6648098000019</v>
      </c>
      <c r="AV302" s="21">
        <v>51198.9</v>
      </c>
      <c r="AW302" s="22">
        <v>6399.3897092000079</v>
      </c>
      <c r="AX302" s="23">
        <v>4604.2364600000019</v>
      </c>
    </row>
    <row r="303" spans="1:50" x14ac:dyDescent="0.25">
      <c r="A303" s="7">
        <v>294</v>
      </c>
      <c r="B303" s="63" t="s">
        <v>668</v>
      </c>
      <c r="C303" s="164">
        <v>307</v>
      </c>
      <c r="D303" s="91">
        <v>0.25</v>
      </c>
      <c r="E303" s="91" t="s">
        <v>376</v>
      </c>
      <c r="F303" s="74">
        <v>40976</v>
      </c>
      <c r="G303" s="74">
        <v>41081</v>
      </c>
      <c r="H303" s="94" t="s">
        <v>455</v>
      </c>
      <c r="I303" s="70">
        <f t="shared" si="79"/>
        <v>199303.38</v>
      </c>
      <c r="J303" s="18">
        <f t="shared" si="80"/>
        <v>23975.051476399996</v>
      </c>
      <c r="K303" s="19">
        <f t="shared" si="78"/>
        <v>0.12029425429914935</v>
      </c>
      <c r="L303" s="20">
        <f t="shared" si="81"/>
        <v>15899.9754226</v>
      </c>
      <c r="M303" s="138">
        <v>2465.6800000000003</v>
      </c>
      <c r="N303" s="130">
        <f t="shared" si="77"/>
        <v>13434.2954226</v>
      </c>
      <c r="O303" s="21">
        <v>0</v>
      </c>
      <c r="P303" s="22">
        <v>0</v>
      </c>
      <c r="Q303" s="23">
        <v>0</v>
      </c>
      <c r="R303" s="21">
        <v>0</v>
      </c>
      <c r="S303" s="22">
        <v>0</v>
      </c>
      <c r="T303" s="23">
        <v>0</v>
      </c>
      <c r="U303" s="21">
        <v>22700.159999999996</v>
      </c>
      <c r="V303" s="22">
        <v>2768.38</v>
      </c>
      <c r="W303" s="23">
        <v>2085.13</v>
      </c>
      <c r="X303" s="21">
        <v>26207.760000000002</v>
      </c>
      <c r="Y303" s="22">
        <v>3067.3599999999997</v>
      </c>
      <c r="Z303" s="23">
        <v>2123.25</v>
      </c>
      <c r="AA303" s="21">
        <v>20080.02</v>
      </c>
      <c r="AB303" s="22">
        <v>2380.7799999999997</v>
      </c>
      <c r="AC303" s="23">
        <v>1675.55</v>
      </c>
      <c r="AD303" s="21">
        <v>19111.02</v>
      </c>
      <c r="AE303" s="22">
        <v>2272.77</v>
      </c>
      <c r="AF303" s="23">
        <v>1318.64</v>
      </c>
      <c r="AG303" s="21">
        <v>18675.12</v>
      </c>
      <c r="AH303" s="22">
        <v>2222.5196247999975</v>
      </c>
      <c r="AI303" s="23">
        <v>1242.6514360000001</v>
      </c>
      <c r="AJ303" s="21">
        <v>5758.1999999999971</v>
      </c>
      <c r="AK303" s="22">
        <v>652.61178720000044</v>
      </c>
      <c r="AL303" s="23">
        <v>355.03646460000004</v>
      </c>
      <c r="AM303" s="21">
        <v>9201.66</v>
      </c>
      <c r="AN303" s="22">
        <v>1075.6293308000006</v>
      </c>
      <c r="AO303" s="23">
        <v>604.24210159999996</v>
      </c>
      <c r="AP303" s="21">
        <v>6919.5600000000022</v>
      </c>
      <c r="AQ303" s="22">
        <v>820.07144480000056</v>
      </c>
      <c r="AR303" s="23">
        <v>457.85353819999978</v>
      </c>
      <c r="AS303" s="21">
        <v>19822.260000000006</v>
      </c>
      <c r="AT303" s="22">
        <v>2385.4162211999974</v>
      </c>
      <c r="AU303" s="23">
        <v>1495.545447</v>
      </c>
      <c r="AV303" s="21">
        <v>50827.619999999988</v>
      </c>
      <c r="AW303" s="22">
        <v>6329.5130675999953</v>
      </c>
      <c r="AX303" s="23">
        <v>4542.0764352000015</v>
      </c>
    </row>
    <row r="304" spans="1:50" x14ac:dyDescent="0.25">
      <c r="A304" s="16">
        <v>295</v>
      </c>
      <c r="B304" s="63" t="s">
        <v>669</v>
      </c>
      <c r="C304" s="164">
        <v>308</v>
      </c>
      <c r="D304" s="91">
        <v>0.25</v>
      </c>
      <c r="E304" s="91" t="s">
        <v>376</v>
      </c>
      <c r="F304" s="74">
        <v>40976</v>
      </c>
      <c r="G304" s="74">
        <v>41081</v>
      </c>
      <c r="H304" s="94" t="s">
        <v>455</v>
      </c>
      <c r="I304" s="70">
        <f t="shared" si="79"/>
        <v>211962.3</v>
      </c>
      <c r="J304" s="18">
        <f t="shared" si="80"/>
        <v>25555.918131200007</v>
      </c>
      <c r="K304" s="19">
        <f t="shared" si="78"/>
        <v>0.12056822430781328</v>
      </c>
      <c r="L304" s="20">
        <f t="shared" si="81"/>
        <v>17115.4473578</v>
      </c>
      <c r="M304" s="138">
        <v>2640.91</v>
      </c>
      <c r="N304" s="130">
        <f t="shared" si="77"/>
        <v>14474.5373578</v>
      </c>
      <c r="O304" s="21">
        <v>36318.6</v>
      </c>
      <c r="P304" s="22">
        <v>4469.2199999999993</v>
      </c>
      <c r="Q304" s="23">
        <v>3201.7</v>
      </c>
      <c r="R304" s="21">
        <v>24904.62</v>
      </c>
      <c r="S304" s="22">
        <v>3020.59</v>
      </c>
      <c r="T304" s="23">
        <v>2076.0100000000002</v>
      </c>
      <c r="U304" s="21">
        <v>23029.38</v>
      </c>
      <c r="V304" s="22">
        <v>2813.05</v>
      </c>
      <c r="W304" s="23">
        <v>2114.77</v>
      </c>
      <c r="X304" s="21">
        <v>11779.32</v>
      </c>
      <c r="Y304" s="22">
        <v>1375.0100000000002</v>
      </c>
      <c r="Z304" s="23">
        <v>966.85</v>
      </c>
      <c r="AA304" s="21">
        <v>0</v>
      </c>
      <c r="AB304" s="22">
        <v>0</v>
      </c>
      <c r="AC304" s="23">
        <v>0</v>
      </c>
      <c r="AD304" s="21">
        <v>14038.98</v>
      </c>
      <c r="AE304" s="22">
        <v>1642.5499999999997</v>
      </c>
      <c r="AF304" s="23">
        <v>960.53</v>
      </c>
      <c r="AG304" s="21">
        <v>16609.200000000004</v>
      </c>
      <c r="AH304" s="22">
        <v>1969.1774296000026</v>
      </c>
      <c r="AI304" s="23">
        <v>1089.9723279999994</v>
      </c>
      <c r="AJ304" s="21">
        <v>4672.6799999999994</v>
      </c>
      <c r="AK304" s="22">
        <v>536.601316</v>
      </c>
      <c r="AL304" s="23">
        <v>287.54255079999996</v>
      </c>
      <c r="AM304" s="21">
        <v>4142.5799999999981</v>
      </c>
      <c r="AN304" s="22">
        <v>439.10817639999999</v>
      </c>
      <c r="AO304" s="23">
        <v>226.2468358000001</v>
      </c>
      <c r="AP304" s="21">
        <v>7681.9799999999977</v>
      </c>
      <c r="AQ304" s="22">
        <v>905.01426679999997</v>
      </c>
      <c r="AR304" s="23">
        <v>455.31597199999999</v>
      </c>
      <c r="AS304" s="21">
        <v>25940.460000000006</v>
      </c>
      <c r="AT304" s="22">
        <v>3110.8279452000065</v>
      </c>
      <c r="AU304" s="23">
        <v>1955.678449199999</v>
      </c>
      <c r="AV304" s="21">
        <v>42844.499999999993</v>
      </c>
      <c r="AW304" s="22">
        <v>5274.7689972000016</v>
      </c>
      <c r="AX304" s="23">
        <v>3780.8312219999998</v>
      </c>
    </row>
    <row r="305" spans="1:50" x14ac:dyDescent="0.25">
      <c r="A305" s="7">
        <v>296</v>
      </c>
      <c r="B305" s="63" t="s">
        <v>670</v>
      </c>
      <c r="C305" s="164">
        <v>309</v>
      </c>
      <c r="D305" s="91">
        <v>0.25</v>
      </c>
      <c r="E305" s="91" t="s">
        <v>376</v>
      </c>
      <c r="F305" s="74">
        <v>41050</v>
      </c>
      <c r="G305" s="74">
        <v>41081</v>
      </c>
      <c r="H305" s="94" t="s">
        <v>455</v>
      </c>
      <c r="I305" s="70">
        <f t="shared" si="79"/>
        <v>220673.52000000002</v>
      </c>
      <c r="J305" s="18">
        <f t="shared" si="80"/>
        <v>26476.061270800004</v>
      </c>
      <c r="K305" s="19">
        <f t="shared" si="78"/>
        <v>0.11997842455587786</v>
      </c>
      <c r="L305" s="20">
        <f t="shared" si="81"/>
        <v>17624.187029200002</v>
      </c>
      <c r="M305" s="138">
        <v>2741.1000000000004</v>
      </c>
      <c r="N305" s="130">
        <f t="shared" si="77"/>
        <v>14883.087029200002</v>
      </c>
      <c r="O305" s="21">
        <v>21076.5</v>
      </c>
      <c r="P305" s="22">
        <v>2572.2599999999998</v>
      </c>
      <c r="Q305" s="23">
        <v>1719.96</v>
      </c>
      <c r="R305" s="21">
        <v>20113.62</v>
      </c>
      <c r="S305" s="22">
        <v>2428.4100000000003</v>
      </c>
      <c r="T305" s="23">
        <v>1653.37</v>
      </c>
      <c r="U305" s="21">
        <v>21344.16</v>
      </c>
      <c r="V305" s="22">
        <v>2592.4699999999998</v>
      </c>
      <c r="W305" s="23">
        <v>1931.21</v>
      </c>
      <c r="X305" s="21">
        <v>22677.599999999999</v>
      </c>
      <c r="Y305" s="22">
        <v>2657.4799999999996</v>
      </c>
      <c r="Z305" s="23">
        <v>1834.93</v>
      </c>
      <c r="AA305" s="21">
        <v>18811.440000000002</v>
      </c>
      <c r="AB305" s="22">
        <v>2230.6900000000005</v>
      </c>
      <c r="AC305" s="23">
        <v>1564.87</v>
      </c>
      <c r="AD305" s="21">
        <v>15472.380000000001</v>
      </c>
      <c r="AE305" s="22">
        <v>1836.18</v>
      </c>
      <c r="AF305" s="23">
        <v>1048.77</v>
      </c>
      <c r="AG305" s="21">
        <v>14870.88</v>
      </c>
      <c r="AH305" s="22">
        <v>1754.7887720000003</v>
      </c>
      <c r="AI305" s="23">
        <v>980.87445560000003</v>
      </c>
      <c r="AJ305" s="21">
        <v>4946.04</v>
      </c>
      <c r="AK305" s="22">
        <v>569.45052559999976</v>
      </c>
      <c r="AL305" s="23">
        <v>306.36249979999997</v>
      </c>
      <c r="AM305" s="21">
        <v>8711.6999999999989</v>
      </c>
      <c r="AN305" s="22">
        <v>1022.0234596000003</v>
      </c>
      <c r="AO305" s="23">
        <v>583.93521280000039</v>
      </c>
      <c r="AP305" s="21">
        <v>5373.0000000000009</v>
      </c>
      <c r="AQ305" s="22">
        <v>623.9236168000001</v>
      </c>
      <c r="AR305" s="23">
        <v>327.14766340000006</v>
      </c>
      <c r="AS305" s="21">
        <v>19370.880000000005</v>
      </c>
      <c r="AT305" s="22">
        <v>2305.2855711999991</v>
      </c>
      <c r="AU305" s="23">
        <v>1437.7542268000002</v>
      </c>
      <c r="AV305" s="21">
        <v>47905.319999999992</v>
      </c>
      <c r="AW305" s="22">
        <v>5883.0993256000074</v>
      </c>
      <c r="AX305" s="23">
        <v>4235.002970800002</v>
      </c>
    </row>
    <row r="306" spans="1:50" x14ac:dyDescent="0.25">
      <c r="A306" s="7">
        <v>297</v>
      </c>
      <c r="B306" s="63" t="s">
        <v>246</v>
      </c>
      <c r="C306" s="164">
        <v>310</v>
      </c>
      <c r="D306" s="91">
        <v>0.2</v>
      </c>
      <c r="E306" s="91" t="s">
        <v>376</v>
      </c>
      <c r="F306" s="74">
        <v>40365</v>
      </c>
      <c r="G306" s="74">
        <v>40365</v>
      </c>
      <c r="H306" s="94" t="s">
        <v>640</v>
      </c>
      <c r="I306" s="70">
        <f t="shared" si="79"/>
        <v>184884.80000000002</v>
      </c>
      <c r="J306" s="18">
        <f t="shared" si="80"/>
        <v>23959.970053999983</v>
      </c>
      <c r="K306" s="19">
        <f t="shared" si="78"/>
        <v>0.12959405020856221</v>
      </c>
      <c r="L306" s="20">
        <f t="shared" si="81"/>
        <v>16560.98515</v>
      </c>
      <c r="M306" s="138">
        <v>2478.08</v>
      </c>
      <c r="N306" s="130">
        <f t="shared" si="77"/>
        <v>14082.905150000001</v>
      </c>
      <c r="O306" s="21">
        <v>28093.599999999999</v>
      </c>
      <c r="P306" s="22">
        <v>3731.2700000000004</v>
      </c>
      <c r="Q306" s="23">
        <v>2706.88</v>
      </c>
      <c r="R306" s="21">
        <v>14199.6</v>
      </c>
      <c r="S306" s="22">
        <v>1851.2300000000002</v>
      </c>
      <c r="T306" s="23">
        <v>1315.36</v>
      </c>
      <c r="U306" s="21">
        <v>18418.800000000003</v>
      </c>
      <c r="V306" s="22">
        <v>2345.3000000000002</v>
      </c>
      <c r="W306" s="23">
        <v>1757.25</v>
      </c>
      <c r="X306" s="21">
        <v>19100.400000000001</v>
      </c>
      <c r="Y306" s="22">
        <v>2428.79</v>
      </c>
      <c r="Z306" s="23">
        <v>1743.02</v>
      </c>
      <c r="AA306" s="21">
        <v>13675.2</v>
      </c>
      <c r="AB306" s="22">
        <v>1742.9400000000003</v>
      </c>
      <c r="AC306" s="23">
        <v>1244.46</v>
      </c>
      <c r="AD306" s="21">
        <v>10153.6</v>
      </c>
      <c r="AE306" s="22">
        <v>1286.3600000000001</v>
      </c>
      <c r="AF306" s="23">
        <v>778.58</v>
      </c>
      <c r="AG306" s="21">
        <v>12074.400000000001</v>
      </c>
      <c r="AH306" s="22">
        <v>1547.3932559999987</v>
      </c>
      <c r="AI306" s="23">
        <v>919.42227199999968</v>
      </c>
      <c r="AJ306" s="21">
        <v>6160.8000000000011</v>
      </c>
      <c r="AK306" s="22">
        <v>754.93135200000017</v>
      </c>
      <c r="AL306" s="23">
        <v>443.5552160000002</v>
      </c>
      <c r="AM306" s="21">
        <v>7925.2000000000007</v>
      </c>
      <c r="AN306" s="22">
        <v>998.73082799999963</v>
      </c>
      <c r="AO306" s="23">
        <v>625.66500399999973</v>
      </c>
      <c r="AP306" s="21">
        <v>6737.6000000000013</v>
      </c>
      <c r="AQ306" s="22">
        <v>833.77840399999991</v>
      </c>
      <c r="AR306" s="23">
        <v>434.83354000000008</v>
      </c>
      <c r="AS306" s="21">
        <v>16316</v>
      </c>
      <c r="AT306" s="22">
        <v>2129.2957299999989</v>
      </c>
      <c r="AU306" s="23">
        <v>1401.4972099999986</v>
      </c>
      <c r="AV306" s="21">
        <v>32029.599999999995</v>
      </c>
      <c r="AW306" s="22">
        <v>4309.9504839999881</v>
      </c>
      <c r="AX306" s="23">
        <v>3190.4619080000011</v>
      </c>
    </row>
    <row r="307" spans="1:50" x14ac:dyDescent="0.25">
      <c r="A307" s="7">
        <v>298</v>
      </c>
      <c r="B307" s="63" t="s">
        <v>247</v>
      </c>
      <c r="C307" s="164">
        <v>311</v>
      </c>
      <c r="D307" s="91">
        <v>0.2</v>
      </c>
      <c r="E307" s="91" t="s">
        <v>376</v>
      </c>
      <c r="F307" s="74">
        <v>40365</v>
      </c>
      <c r="G307" s="74">
        <v>40365</v>
      </c>
      <c r="H307" s="94" t="s">
        <v>640</v>
      </c>
      <c r="I307" s="70">
        <f t="shared" si="79"/>
        <v>189613.6</v>
      </c>
      <c r="J307" s="18">
        <f t="shared" si="80"/>
        <v>24544.036950000002</v>
      </c>
      <c r="K307" s="19">
        <f t="shared" si="78"/>
        <v>0.12944238678027314</v>
      </c>
      <c r="L307" s="20">
        <f t="shared" si="81"/>
        <v>16903.655501999994</v>
      </c>
      <c r="M307" s="138">
        <v>2538.21</v>
      </c>
      <c r="N307" s="130">
        <f t="shared" si="77"/>
        <v>14365.445501999995</v>
      </c>
      <c r="O307" s="21">
        <v>28810</v>
      </c>
      <c r="P307" s="22">
        <v>3821.68</v>
      </c>
      <c r="Q307" s="23">
        <v>2764.81</v>
      </c>
      <c r="R307" s="21">
        <v>14019.2</v>
      </c>
      <c r="S307" s="22">
        <v>1817.2199999999998</v>
      </c>
      <c r="T307" s="23">
        <v>1288.1600000000001</v>
      </c>
      <c r="U307" s="21">
        <v>18444</v>
      </c>
      <c r="V307" s="22">
        <v>2328.2399999999998</v>
      </c>
      <c r="W307" s="23">
        <v>1737.53</v>
      </c>
      <c r="X307" s="21">
        <v>18394.8</v>
      </c>
      <c r="Y307" s="22">
        <v>2351.16</v>
      </c>
      <c r="Z307" s="23">
        <v>1684.5</v>
      </c>
      <c r="AA307" s="21">
        <v>14278</v>
      </c>
      <c r="AB307" s="22">
        <v>1821.83</v>
      </c>
      <c r="AC307" s="23">
        <v>1295.3</v>
      </c>
      <c r="AD307" s="21">
        <v>10711.6</v>
      </c>
      <c r="AE307" s="22">
        <v>1361.19</v>
      </c>
      <c r="AF307" s="23">
        <v>823.66</v>
      </c>
      <c r="AG307" s="21">
        <v>13023.199999999999</v>
      </c>
      <c r="AH307" s="22">
        <v>1678.1608179999989</v>
      </c>
      <c r="AI307" s="23">
        <v>999.97879799999998</v>
      </c>
      <c r="AJ307" s="21">
        <v>6740.3999999999978</v>
      </c>
      <c r="AK307" s="22">
        <v>826.96977599999991</v>
      </c>
      <c r="AL307" s="23">
        <v>487.88583200000028</v>
      </c>
      <c r="AM307" s="21">
        <v>8567.2000000000025</v>
      </c>
      <c r="AN307" s="22">
        <v>1076.1520379999999</v>
      </c>
      <c r="AO307" s="23">
        <v>680.76572999999985</v>
      </c>
      <c r="AP307" s="21">
        <v>7269.2</v>
      </c>
      <c r="AQ307" s="22">
        <v>907.40982799999995</v>
      </c>
      <c r="AR307" s="23">
        <v>473.92137200000002</v>
      </c>
      <c r="AS307" s="21">
        <v>16726</v>
      </c>
      <c r="AT307" s="22">
        <v>2174.626519999998</v>
      </c>
      <c r="AU307" s="23">
        <v>1425.5919919999988</v>
      </c>
      <c r="AV307" s="21">
        <v>32629.999999999993</v>
      </c>
      <c r="AW307" s="22">
        <v>4379.3979700000036</v>
      </c>
      <c r="AX307" s="23">
        <v>3241.5517779999991</v>
      </c>
    </row>
    <row r="308" spans="1:50" x14ac:dyDescent="0.25">
      <c r="A308" s="16">
        <v>299</v>
      </c>
      <c r="B308" s="63" t="s">
        <v>248</v>
      </c>
      <c r="C308" s="164">
        <v>312</v>
      </c>
      <c r="D308" s="91">
        <v>0.2</v>
      </c>
      <c r="E308" s="91" t="s">
        <v>376</v>
      </c>
      <c r="F308" s="74">
        <v>40365</v>
      </c>
      <c r="G308" s="74">
        <v>40365</v>
      </c>
      <c r="H308" s="94" t="s">
        <v>640</v>
      </c>
      <c r="I308" s="70">
        <f t="shared" si="79"/>
        <v>191267.20000000001</v>
      </c>
      <c r="J308" s="18">
        <f t="shared" si="80"/>
        <v>24792.202855999989</v>
      </c>
      <c r="K308" s="19">
        <f t="shared" si="78"/>
        <v>0.12962077583610773</v>
      </c>
      <c r="L308" s="20">
        <f t="shared" si="81"/>
        <v>17161.961720000003</v>
      </c>
      <c r="M308" s="138">
        <v>2566.67</v>
      </c>
      <c r="N308" s="130">
        <f t="shared" si="77"/>
        <v>14595.291720000003</v>
      </c>
      <c r="O308" s="21">
        <v>28658.399999999998</v>
      </c>
      <c r="P308" s="22">
        <v>3801.05</v>
      </c>
      <c r="Q308" s="23">
        <v>2752.2</v>
      </c>
      <c r="R308" s="21">
        <v>15032.000000000002</v>
      </c>
      <c r="S308" s="22">
        <v>1951.9</v>
      </c>
      <c r="T308" s="23">
        <v>1385</v>
      </c>
      <c r="U308" s="21">
        <v>18992.800000000003</v>
      </c>
      <c r="V308" s="22">
        <v>2418.4</v>
      </c>
      <c r="W308" s="23">
        <v>1819.17</v>
      </c>
      <c r="X308" s="21">
        <v>19708</v>
      </c>
      <c r="Y308" s="22">
        <v>2509.83</v>
      </c>
      <c r="Z308" s="23">
        <v>1797.76</v>
      </c>
      <c r="AA308" s="21">
        <v>14294.400000000001</v>
      </c>
      <c r="AB308" s="22">
        <v>1826.7399999999998</v>
      </c>
      <c r="AC308" s="23">
        <v>1307.3599999999999</v>
      </c>
      <c r="AD308" s="21">
        <v>10441.200000000001</v>
      </c>
      <c r="AE308" s="22">
        <v>1319.0200000000002</v>
      </c>
      <c r="AF308" s="23">
        <v>798.83</v>
      </c>
      <c r="AG308" s="21">
        <v>12409.599999999999</v>
      </c>
      <c r="AH308" s="22">
        <v>1582.5580540000001</v>
      </c>
      <c r="AI308" s="23">
        <v>934.18292599999904</v>
      </c>
      <c r="AJ308" s="21">
        <v>6012.7999999999975</v>
      </c>
      <c r="AK308" s="22">
        <v>735.93222200000014</v>
      </c>
      <c r="AL308" s="23">
        <v>434.4542180000002</v>
      </c>
      <c r="AM308" s="21">
        <v>7966.4000000000033</v>
      </c>
      <c r="AN308" s="22">
        <v>995.2857259999995</v>
      </c>
      <c r="AO308" s="23">
        <v>624.46362199999987</v>
      </c>
      <c r="AP308" s="21">
        <v>6611.5999999999995</v>
      </c>
      <c r="AQ308" s="22">
        <v>818.04487399999971</v>
      </c>
      <c r="AR308" s="23">
        <v>423.24457399999994</v>
      </c>
      <c r="AS308" s="21">
        <v>16654.000000000004</v>
      </c>
      <c r="AT308" s="22">
        <v>2169.2207499999986</v>
      </c>
      <c r="AU308" s="23">
        <v>1421.4895259999998</v>
      </c>
      <c r="AV308" s="21">
        <v>34485.999999999993</v>
      </c>
      <c r="AW308" s="22">
        <v>4664.2212299999956</v>
      </c>
      <c r="AX308" s="23">
        <v>3463.806854000004</v>
      </c>
    </row>
    <row r="309" spans="1:50" x14ac:dyDescent="0.25">
      <c r="A309" s="7">
        <v>300</v>
      </c>
      <c r="B309" s="63" t="s">
        <v>249</v>
      </c>
      <c r="C309" s="164">
        <v>313</v>
      </c>
      <c r="D309" s="91">
        <v>0.2</v>
      </c>
      <c r="E309" s="91" t="s">
        <v>376</v>
      </c>
      <c r="F309" s="74">
        <v>40365</v>
      </c>
      <c r="G309" s="74">
        <v>40365</v>
      </c>
      <c r="H309" s="94" t="s">
        <v>640</v>
      </c>
      <c r="I309" s="70">
        <f t="shared" si="79"/>
        <v>127419.60000000002</v>
      </c>
      <c r="J309" s="18">
        <f t="shared" si="80"/>
        <v>16183.690368000003</v>
      </c>
      <c r="K309" s="19">
        <f t="shared" si="78"/>
        <v>0.12701099648719663</v>
      </c>
      <c r="L309" s="20">
        <f t="shared" si="81"/>
        <v>11061.100756</v>
      </c>
      <c r="M309" s="138">
        <v>1696.22</v>
      </c>
      <c r="N309" s="130">
        <f t="shared" si="77"/>
        <v>9364.8807560000005</v>
      </c>
      <c r="O309" s="21">
        <v>24896.399999999998</v>
      </c>
      <c r="P309" s="22">
        <v>3291.71</v>
      </c>
      <c r="Q309" s="23">
        <v>2393.17</v>
      </c>
      <c r="R309" s="21">
        <v>12265.6</v>
      </c>
      <c r="S309" s="22">
        <v>1579.54</v>
      </c>
      <c r="T309" s="23">
        <v>1117.49</v>
      </c>
      <c r="U309" s="21">
        <v>15186.800000000001</v>
      </c>
      <c r="V309" s="22">
        <v>1931.7600000000002</v>
      </c>
      <c r="W309" s="23">
        <v>1452.15</v>
      </c>
      <c r="X309" s="21">
        <v>16528.400000000001</v>
      </c>
      <c r="Y309" s="22">
        <v>2099.1</v>
      </c>
      <c r="Z309" s="23">
        <v>1506.22</v>
      </c>
      <c r="AA309" s="21">
        <v>12068.8</v>
      </c>
      <c r="AB309" s="22">
        <v>1530.57</v>
      </c>
      <c r="AC309" s="23">
        <v>1094.01</v>
      </c>
      <c r="AD309" s="21">
        <v>8944.4000000000015</v>
      </c>
      <c r="AE309" s="22">
        <v>1121.78</v>
      </c>
      <c r="AF309" s="23">
        <v>671.77</v>
      </c>
      <c r="AG309" s="21">
        <v>10446.000000000002</v>
      </c>
      <c r="AH309" s="22">
        <v>1321.0120500000007</v>
      </c>
      <c r="AI309" s="23">
        <v>773.04104599999914</v>
      </c>
      <c r="AJ309" s="21">
        <v>4840.8</v>
      </c>
      <c r="AK309" s="22">
        <v>586.73174199999971</v>
      </c>
      <c r="AL309" s="23">
        <v>342.42684200000019</v>
      </c>
      <c r="AM309" s="21">
        <v>6493.2000000000025</v>
      </c>
      <c r="AN309" s="22">
        <v>811.98755800000026</v>
      </c>
      <c r="AO309" s="23">
        <v>505.64736999999991</v>
      </c>
      <c r="AP309" s="21">
        <v>4195.2000000000007</v>
      </c>
      <c r="AQ309" s="22">
        <v>514.51510800000062</v>
      </c>
      <c r="AR309" s="23">
        <v>265.51082400000024</v>
      </c>
      <c r="AS309" s="21">
        <v>5888.7999999999993</v>
      </c>
      <c r="AT309" s="22">
        <v>709.50686200000064</v>
      </c>
      <c r="AU309" s="23">
        <v>436.00343799999968</v>
      </c>
      <c r="AV309" s="21">
        <v>5665.1999999999989</v>
      </c>
      <c r="AW309" s="22">
        <v>685.47704799999951</v>
      </c>
      <c r="AX309" s="23">
        <v>503.6612359999998</v>
      </c>
    </row>
    <row r="310" spans="1:50" ht="15.75" thickBot="1" x14ac:dyDescent="0.3">
      <c r="A310" s="7">
        <v>301</v>
      </c>
      <c r="B310" s="64" t="s">
        <v>642</v>
      </c>
      <c r="C310" s="57">
        <v>329</v>
      </c>
      <c r="D310" s="92">
        <v>20.07</v>
      </c>
      <c r="E310" s="92" t="s">
        <v>376</v>
      </c>
      <c r="F310" s="76">
        <v>41016</v>
      </c>
      <c r="G310" s="76">
        <v>41016</v>
      </c>
      <c r="H310" s="117" t="s">
        <v>641</v>
      </c>
      <c r="I310" s="89">
        <f t="shared" si="79"/>
        <v>18644694.269160602</v>
      </c>
      <c r="J310" s="30">
        <f t="shared" si="80"/>
        <v>1925566.8794457174</v>
      </c>
      <c r="K310" s="31">
        <f t="shared" si="78"/>
        <v>0.10327693507051579</v>
      </c>
      <c r="L310" s="32">
        <f t="shared" si="81"/>
        <v>1282110.5373206935</v>
      </c>
      <c r="M310" s="141">
        <v>210730.93</v>
      </c>
      <c r="N310" s="132">
        <f t="shared" si="77"/>
        <v>1071379.6073206936</v>
      </c>
      <c r="O310" s="33">
        <v>0</v>
      </c>
      <c r="P310" s="34">
        <v>0</v>
      </c>
      <c r="Q310" s="35">
        <v>0</v>
      </c>
      <c r="R310" s="33">
        <v>0</v>
      </c>
      <c r="S310" s="34">
        <v>0</v>
      </c>
      <c r="T310" s="35">
        <v>0</v>
      </c>
      <c r="U310" s="33">
        <v>5772162.0199999996</v>
      </c>
      <c r="V310" s="34">
        <v>594777.73238369089</v>
      </c>
      <c r="W310" s="35">
        <v>419059.02787626669</v>
      </c>
      <c r="X310" s="33">
        <v>4596805.05</v>
      </c>
      <c r="Y310" s="34">
        <v>462549.63</v>
      </c>
      <c r="Z310" s="35">
        <v>303212.71000000002</v>
      </c>
      <c r="AA310" s="33">
        <v>0</v>
      </c>
      <c r="AB310" s="34">
        <v>0</v>
      </c>
      <c r="AC310" s="35">
        <v>0</v>
      </c>
      <c r="AD310" s="33">
        <v>0</v>
      </c>
      <c r="AE310" s="34">
        <v>0</v>
      </c>
      <c r="AF310" s="35">
        <v>0</v>
      </c>
      <c r="AG310" s="33">
        <v>0</v>
      </c>
      <c r="AH310" s="34">
        <v>0</v>
      </c>
      <c r="AI310" s="35">
        <v>0</v>
      </c>
      <c r="AJ310" s="33">
        <v>0</v>
      </c>
      <c r="AK310" s="34">
        <v>0</v>
      </c>
      <c r="AL310" s="35">
        <v>0</v>
      </c>
      <c r="AM310" s="33">
        <v>0</v>
      </c>
      <c r="AN310" s="34">
        <v>0</v>
      </c>
      <c r="AO310" s="35">
        <v>0</v>
      </c>
      <c r="AP310" s="33">
        <v>0</v>
      </c>
      <c r="AQ310" s="34">
        <v>0</v>
      </c>
      <c r="AR310" s="35">
        <v>0</v>
      </c>
      <c r="AS310" s="33">
        <v>0</v>
      </c>
      <c r="AT310" s="34">
        <v>0</v>
      </c>
      <c r="AU310" s="35">
        <v>0</v>
      </c>
      <c r="AV310" s="33">
        <v>8275727.1991606029</v>
      </c>
      <c r="AW310" s="34">
        <v>868239.51706202654</v>
      </c>
      <c r="AX310" s="35">
        <v>559838.79944442678</v>
      </c>
    </row>
    <row r="311" spans="1:50" x14ac:dyDescent="0.25">
      <c r="A311" s="110"/>
      <c r="B311" s="111"/>
      <c r="C311" s="111"/>
      <c r="D311" s="112">
        <f>SUM(D258:D310)</f>
        <v>58.315000000000012</v>
      </c>
      <c r="E311" s="112"/>
      <c r="F311" s="113"/>
      <c r="G311" s="113"/>
      <c r="H311" s="145" t="s">
        <v>692</v>
      </c>
      <c r="I311" s="114">
        <f>SUM(I258:I310)</f>
        <v>90193334.054897979</v>
      </c>
      <c r="J311" s="114">
        <f t="shared" ref="J311:AX311" si="82">SUM(J258:J310)</f>
        <v>9842831.3146905489</v>
      </c>
      <c r="K311" s="114"/>
      <c r="L311" s="142">
        <f t="shared" si="82"/>
        <v>6368736.4392842874</v>
      </c>
      <c r="M311" s="139">
        <f t="shared" si="82"/>
        <v>1015381.46</v>
      </c>
      <c r="N311" s="144">
        <f t="shared" si="82"/>
        <v>5353354.9792842884</v>
      </c>
      <c r="O311" s="114">
        <f t="shared" si="82"/>
        <v>8704868.0599999987</v>
      </c>
      <c r="P311" s="114">
        <f t="shared" si="82"/>
        <v>970528.71</v>
      </c>
      <c r="Q311" s="114">
        <f t="shared" si="82"/>
        <v>642868.86999999965</v>
      </c>
      <c r="R311" s="114">
        <f t="shared" si="82"/>
        <v>6512342.1573920008</v>
      </c>
      <c r="S311" s="114">
        <f t="shared" si="82"/>
        <v>718894.31497382338</v>
      </c>
      <c r="T311" s="114">
        <f t="shared" si="82"/>
        <v>472799.51578128332</v>
      </c>
      <c r="U311" s="114">
        <f t="shared" si="82"/>
        <v>12663911.07</v>
      </c>
      <c r="V311" s="114">
        <f t="shared" si="82"/>
        <v>1357272.8423836911</v>
      </c>
      <c r="W311" s="114">
        <f t="shared" si="82"/>
        <v>969280.85787626682</v>
      </c>
      <c r="X311" s="114">
        <f t="shared" si="82"/>
        <v>10964345.609999999</v>
      </c>
      <c r="Y311" s="114">
        <f t="shared" si="82"/>
        <v>1166240</v>
      </c>
      <c r="Z311" s="114">
        <f t="shared" si="82"/>
        <v>785454.19000000006</v>
      </c>
      <c r="AA311" s="114">
        <f t="shared" si="82"/>
        <v>5041408.43</v>
      </c>
      <c r="AB311" s="114">
        <f t="shared" si="82"/>
        <v>557968.60999999987</v>
      </c>
      <c r="AC311" s="114">
        <f t="shared" si="82"/>
        <v>385507.4</v>
      </c>
      <c r="AD311" s="114">
        <f t="shared" si="82"/>
        <v>4561184.9000000004</v>
      </c>
      <c r="AE311" s="114">
        <f t="shared" si="82"/>
        <v>502829.30999999994</v>
      </c>
      <c r="AF311" s="114">
        <f t="shared" si="82"/>
        <v>298856.76999999996</v>
      </c>
      <c r="AG311" s="114">
        <f t="shared" si="82"/>
        <v>5475859.0956340386</v>
      </c>
      <c r="AH311" s="114">
        <f t="shared" si="82"/>
        <v>600445.62301345309</v>
      </c>
      <c r="AI311" s="114">
        <f t="shared" si="82"/>
        <v>347639.10634415701</v>
      </c>
      <c r="AJ311" s="114">
        <f t="shared" si="82"/>
        <v>3221249.7160620601</v>
      </c>
      <c r="AK311" s="114">
        <f t="shared" si="82"/>
        <v>349239.58295004838</v>
      </c>
      <c r="AL311" s="114">
        <f t="shared" si="82"/>
        <v>205258.38304891434</v>
      </c>
      <c r="AM311" s="114">
        <f t="shared" si="82"/>
        <v>4049051.6387658021</v>
      </c>
      <c r="AN311" s="114">
        <f t="shared" si="82"/>
        <v>443174.14249021164</v>
      </c>
      <c r="AO311" s="114">
        <f t="shared" si="82"/>
        <v>262337.51754914504</v>
      </c>
      <c r="AP311" s="114">
        <f t="shared" si="82"/>
        <v>3769586.5162761211</v>
      </c>
      <c r="AQ311" s="114">
        <f t="shared" si="82"/>
        <v>412550.05191476335</v>
      </c>
      <c r="AR311" s="114">
        <f t="shared" si="82"/>
        <v>212792.85325885896</v>
      </c>
      <c r="AS311" s="114">
        <f t="shared" si="82"/>
        <v>6543283.3639023574</v>
      </c>
      <c r="AT311" s="114">
        <f t="shared" si="82"/>
        <v>728390.88285231497</v>
      </c>
      <c r="AU311" s="114">
        <f t="shared" si="82"/>
        <v>436520.23834081972</v>
      </c>
      <c r="AV311" s="114">
        <f t="shared" si="82"/>
        <v>18686243.496865641</v>
      </c>
      <c r="AW311" s="114">
        <f t="shared" si="82"/>
        <v>2035297.2441122432</v>
      </c>
      <c r="AX311" s="114">
        <f t="shared" si="82"/>
        <v>1349420.7370848435</v>
      </c>
    </row>
    <row r="312" spans="1:50" ht="15.75" x14ac:dyDescent="0.25">
      <c r="H312" s="146" t="s">
        <v>693</v>
      </c>
      <c r="I312" s="116">
        <f>I311+I256+I108+I62</f>
        <v>798118207.35869968</v>
      </c>
      <c r="J312" s="115">
        <f>J311+J256+J108+J62</f>
        <v>127270621.57573637</v>
      </c>
      <c r="K312" s="115"/>
      <c r="L312" s="143">
        <f t="shared" ref="L312:AX312" si="83">L311+L256+L108+L62</f>
        <v>94466438.788814217</v>
      </c>
      <c r="M312" s="147">
        <f t="shared" si="83"/>
        <v>9950209.9299999997</v>
      </c>
      <c r="N312" s="148">
        <f t="shared" si="83"/>
        <v>84516228.858814195</v>
      </c>
      <c r="O312" s="116">
        <f t="shared" si="83"/>
        <v>74225347.099999994</v>
      </c>
      <c r="P312" s="115">
        <f t="shared" si="83"/>
        <v>12712775.41</v>
      </c>
      <c r="Q312" s="115">
        <f t="shared" si="83"/>
        <v>9782528.2199999988</v>
      </c>
      <c r="R312" s="115">
        <f t="shared" si="83"/>
        <v>66489693.854591995</v>
      </c>
      <c r="S312" s="115">
        <f t="shared" si="83"/>
        <v>11333959.683019776</v>
      </c>
      <c r="T312" s="115">
        <f t="shared" si="83"/>
        <v>8723012.865412496</v>
      </c>
      <c r="U312" s="115">
        <f t="shared" si="83"/>
        <v>80652895.359999985</v>
      </c>
      <c r="V312" s="115">
        <f t="shared" si="83"/>
        <v>13126727.232383689</v>
      </c>
      <c r="W312" s="115">
        <f t="shared" si="83"/>
        <v>10551156.067876264</v>
      </c>
      <c r="X312" s="115">
        <f t="shared" si="83"/>
        <v>74700308.314993009</v>
      </c>
      <c r="Y312" s="115">
        <f t="shared" si="83"/>
        <v>12179069.116910093</v>
      </c>
      <c r="Z312" s="115">
        <f t="shared" si="83"/>
        <v>9589319.9232203923</v>
      </c>
      <c r="AA312" s="115">
        <f t="shared" si="83"/>
        <v>65328281.751000002</v>
      </c>
      <c r="AB312" s="115">
        <f t="shared" si="83"/>
        <v>10952213.2382956</v>
      </c>
      <c r="AC312" s="115">
        <f t="shared" si="83"/>
        <v>8533289.8432003986</v>
      </c>
      <c r="AD312" s="115">
        <f t="shared" si="83"/>
        <v>56182297.670000009</v>
      </c>
      <c r="AE312" s="115">
        <f t="shared" si="83"/>
        <v>9196836.2526826002</v>
      </c>
      <c r="AF312" s="115">
        <f t="shared" si="83"/>
        <v>6787559.2618682012</v>
      </c>
      <c r="AG312" s="115">
        <f t="shared" si="83"/>
        <v>57252869.614117652</v>
      </c>
      <c r="AH312" s="115">
        <f t="shared" si="83"/>
        <v>8927906.0575444028</v>
      </c>
      <c r="AI312" s="115">
        <f t="shared" si="83"/>
        <v>6384182.4494190002</v>
      </c>
      <c r="AJ312" s="115">
        <f t="shared" si="83"/>
        <v>54845385.481713273</v>
      </c>
      <c r="AK312" s="115">
        <f t="shared" si="83"/>
        <v>8494560.1921484508</v>
      </c>
      <c r="AL312" s="115">
        <f t="shared" si="83"/>
        <v>5958275.9629356442</v>
      </c>
      <c r="AM312" s="115">
        <f t="shared" si="83"/>
        <v>56343393.131801233</v>
      </c>
      <c r="AN312" s="115">
        <f t="shared" si="83"/>
        <v>8542257.4268632047</v>
      </c>
      <c r="AO312" s="115">
        <f t="shared" si="83"/>
        <v>6045056.1179524045</v>
      </c>
      <c r="AP312" s="115">
        <f t="shared" si="83"/>
        <v>62268871.387327299</v>
      </c>
      <c r="AQ312" s="115">
        <f t="shared" si="83"/>
        <v>9509242.5473479591</v>
      </c>
      <c r="AR312" s="115">
        <f t="shared" si="83"/>
        <v>6031567.1947606187</v>
      </c>
      <c r="AS312" s="115">
        <f t="shared" si="83"/>
        <v>68129946.463110119</v>
      </c>
      <c r="AT312" s="115">
        <f t="shared" si="83"/>
        <v>10305911.38264177</v>
      </c>
      <c r="AU312" s="115">
        <f t="shared" si="83"/>
        <v>7195798.0225659031</v>
      </c>
      <c r="AV312" s="115">
        <f t="shared" si="83"/>
        <v>81698917.230045214</v>
      </c>
      <c r="AW312" s="115">
        <f t="shared" si="83"/>
        <v>11989163.035898827</v>
      </c>
      <c r="AX312" s="115">
        <f t="shared" si="83"/>
        <v>8884692.8596028835</v>
      </c>
    </row>
    <row r="313" spans="1:50" s="97" customFormat="1" x14ac:dyDescent="0.25"/>
    <row r="314" spans="1:50" s="97" customFormat="1" x14ac:dyDescent="0.25"/>
    <row r="315" spans="1:50" s="97" customFormat="1" x14ac:dyDescent="0.25"/>
    <row r="316" spans="1:50" s="97" customFormat="1" x14ac:dyDescent="0.25"/>
    <row r="317" spans="1:50" s="97" customFormat="1" x14ac:dyDescent="0.25"/>
    <row r="318" spans="1:50" s="97" customFormat="1" x14ac:dyDescent="0.25"/>
    <row r="319" spans="1:50" s="97" customFormat="1" x14ac:dyDescent="0.25"/>
    <row r="320" spans="1:50" x14ac:dyDescent="0.25">
      <c r="I320" s="36"/>
      <c r="J320" s="36"/>
      <c r="K320" s="36"/>
    </row>
    <row r="321" spans="9:11" customFormat="1" x14ac:dyDescent="0.25">
      <c r="I321" s="36"/>
      <c r="J321" s="36"/>
      <c r="K321" s="36"/>
    </row>
  </sheetData>
  <mergeCells count="21">
    <mergeCell ref="AP2:AR2"/>
    <mergeCell ref="AS2:AU2"/>
    <mergeCell ref="AV2:AX2"/>
    <mergeCell ref="D2:D3"/>
    <mergeCell ref="E2:E3"/>
    <mergeCell ref="F2:F3"/>
    <mergeCell ref="G2:G3"/>
    <mergeCell ref="H2:H3"/>
    <mergeCell ref="X2:Z2"/>
    <mergeCell ref="AA2:AC2"/>
    <mergeCell ref="AD2:AF2"/>
    <mergeCell ref="AG2:AI2"/>
    <mergeCell ref="AJ2:AL2"/>
    <mergeCell ref="AM2:AO2"/>
    <mergeCell ref="U2:W2"/>
    <mergeCell ref="A2:A3"/>
    <mergeCell ref="B2:B3"/>
    <mergeCell ref="I2:L2"/>
    <mergeCell ref="O2:Q2"/>
    <mergeCell ref="R2:T2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85" zoomScaleNormal="85" workbookViewId="0">
      <selection activeCell="H9" sqref="H9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16.5703125" style="2" customWidth="1"/>
    <col min="6" max="6" width="17" style="2" customWidth="1"/>
    <col min="7" max="7" width="40.42578125" style="2" customWidth="1"/>
    <col min="8" max="10" width="16.85546875" style="1" customWidth="1"/>
    <col min="11" max="22" width="15.28515625" customWidth="1"/>
  </cols>
  <sheetData>
    <row r="1" spans="1:22" ht="15.75" thickBot="1" x14ac:dyDescent="0.3"/>
    <row r="2" spans="1:22" s="3" customFormat="1" ht="15.75" customHeight="1" thickBot="1" x14ac:dyDescent="0.3">
      <c r="A2" s="165"/>
      <c r="B2" s="167" t="s">
        <v>687</v>
      </c>
      <c r="C2" s="173" t="s">
        <v>292</v>
      </c>
      <c r="D2" s="173" t="s">
        <v>296</v>
      </c>
      <c r="E2" s="173" t="s">
        <v>297</v>
      </c>
      <c r="F2" s="173" t="s">
        <v>298</v>
      </c>
      <c r="G2" s="173" t="s">
        <v>299</v>
      </c>
      <c r="H2" s="180" t="s">
        <v>594</v>
      </c>
      <c r="I2" s="180" t="s">
        <v>755</v>
      </c>
      <c r="J2" s="180" t="s">
        <v>757</v>
      </c>
      <c r="K2" s="50" t="s">
        <v>0</v>
      </c>
      <c r="L2" s="51" t="s">
        <v>1</v>
      </c>
      <c r="M2" s="51" t="s">
        <v>2</v>
      </c>
      <c r="N2" s="51" t="s">
        <v>3</v>
      </c>
      <c r="O2" s="51" t="s">
        <v>4</v>
      </c>
      <c r="P2" s="51" t="s">
        <v>5</v>
      </c>
      <c r="Q2" s="51" t="s">
        <v>6</v>
      </c>
      <c r="R2" s="51" t="s">
        <v>7</v>
      </c>
      <c r="S2" s="51" t="s">
        <v>8</v>
      </c>
      <c r="T2" s="51" t="s">
        <v>9</v>
      </c>
      <c r="U2" s="51" t="s">
        <v>10</v>
      </c>
      <c r="V2" s="51" t="s">
        <v>11</v>
      </c>
    </row>
    <row r="3" spans="1:22" s="1" customFormat="1" ht="44.25" customHeight="1" thickBot="1" x14ac:dyDescent="0.3">
      <c r="A3" s="166"/>
      <c r="B3" s="182"/>
      <c r="C3" s="174"/>
      <c r="D3" s="174"/>
      <c r="E3" s="174"/>
      <c r="F3" s="174"/>
      <c r="G3" s="174"/>
      <c r="H3" s="181"/>
      <c r="I3" s="181"/>
      <c r="J3" s="181"/>
      <c r="K3" s="52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  <c r="U3" s="6" t="s">
        <v>12</v>
      </c>
      <c r="V3" s="6" t="s">
        <v>12</v>
      </c>
    </row>
    <row r="4" spans="1:22" x14ac:dyDescent="0.25">
      <c r="A4" s="7">
        <v>1</v>
      </c>
      <c r="B4" s="8" t="s">
        <v>293</v>
      </c>
      <c r="C4" s="53">
        <v>14.9</v>
      </c>
      <c r="D4" s="83" t="s">
        <v>300</v>
      </c>
      <c r="E4" s="85">
        <v>39661</v>
      </c>
      <c r="F4" s="87">
        <v>39661</v>
      </c>
      <c r="G4" s="8" t="s">
        <v>371</v>
      </c>
      <c r="H4" s="12">
        <f>SUM(K4:V4)</f>
        <v>2262653.1599999997</v>
      </c>
      <c r="I4" s="157">
        <v>339397.91000000003</v>
      </c>
      <c r="J4" s="157">
        <f>H4-I4</f>
        <v>1923255.2499999995</v>
      </c>
      <c r="K4" s="54">
        <v>190629.41</v>
      </c>
      <c r="L4" s="15">
        <v>190629.41</v>
      </c>
      <c r="M4" s="15">
        <v>190629.41</v>
      </c>
      <c r="N4" s="15">
        <v>190629.41</v>
      </c>
      <c r="O4" s="15">
        <v>190629.41</v>
      </c>
      <c r="P4" s="15">
        <v>190629.41</v>
      </c>
      <c r="Q4" s="15">
        <v>190629.41</v>
      </c>
      <c r="R4" s="15">
        <v>190629.41</v>
      </c>
      <c r="S4" s="15">
        <v>190629.41</v>
      </c>
      <c r="T4" s="15">
        <v>165729.65</v>
      </c>
      <c r="U4" s="15">
        <v>190629.41</v>
      </c>
      <c r="V4" s="15">
        <v>190629.41</v>
      </c>
    </row>
    <row r="5" spans="1:22" x14ac:dyDescent="0.25">
      <c r="A5" s="16">
        <v>2</v>
      </c>
      <c r="B5" s="17" t="s">
        <v>685</v>
      </c>
      <c r="C5" s="55">
        <v>144</v>
      </c>
      <c r="D5" s="83" t="s">
        <v>300</v>
      </c>
      <c r="E5" s="75">
        <v>38656</v>
      </c>
      <c r="F5" s="74">
        <v>39230</v>
      </c>
      <c r="G5" s="8" t="s">
        <v>372</v>
      </c>
      <c r="H5" s="12">
        <f>SUM(K5:V5)</f>
        <v>14731776</v>
      </c>
      <c r="I5" s="157">
        <v>2209766.3999999999</v>
      </c>
      <c r="J5" s="157">
        <f t="shared" ref="J5:J8" si="0">H5-I5</f>
        <v>12522009.6</v>
      </c>
      <c r="K5" s="56">
        <v>1227648</v>
      </c>
      <c r="L5" s="23">
        <v>1227648</v>
      </c>
      <c r="M5" s="23">
        <v>1227648</v>
      </c>
      <c r="N5" s="23">
        <v>1227648</v>
      </c>
      <c r="O5" s="23">
        <v>1227648</v>
      </c>
      <c r="P5" s="23">
        <v>1227648</v>
      </c>
      <c r="Q5" s="23">
        <v>1227648</v>
      </c>
      <c r="R5" s="23">
        <v>1227648</v>
      </c>
      <c r="S5" s="23">
        <v>1227648</v>
      </c>
      <c r="T5" s="23">
        <v>1227648</v>
      </c>
      <c r="U5" s="23">
        <v>1227648</v>
      </c>
      <c r="V5" s="23">
        <v>1227648</v>
      </c>
    </row>
    <row r="6" spans="1:22" x14ac:dyDescent="0.25">
      <c r="A6" s="16">
        <v>3</v>
      </c>
      <c r="B6" s="17" t="s">
        <v>686</v>
      </c>
      <c r="C6" s="55">
        <v>832.3</v>
      </c>
      <c r="D6" s="83" t="s">
        <v>300</v>
      </c>
      <c r="E6" s="86" t="s">
        <v>375</v>
      </c>
      <c r="F6" s="74">
        <v>41541</v>
      </c>
      <c r="G6" s="8" t="s">
        <v>373</v>
      </c>
      <c r="H6" s="12">
        <f>SUM(K6:V6)</f>
        <v>85147619.159999996</v>
      </c>
      <c r="I6" s="157">
        <v>12772142.880000001</v>
      </c>
      <c r="J6" s="157">
        <f t="shared" si="0"/>
        <v>72375476.280000001</v>
      </c>
      <c r="K6" s="56">
        <v>7095634.9299999997</v>
      </c>
      <c r="L6" s="23">
        <v>7095634.9299999997</v>
      </c>
      <c r="M6" s="23">
        <v>7095634.9299999997</v>
      </c>
      <c r="N6" s="23">
        <v>7095634.9299999997</v>
      </c>
      <c r="O6" s="23">
        <v>7095634.9299999997</v>
      </c>
      <c r="P6" s="23">
        <v>7095634.9299999997</v>
      </c>
      <c r="Q6" s="23">
        <v>7095634.9299999997</v>
      </c>
      <c r="R6" s="23">
        <v>7095634.9299999997</v>
      </c>
      <c r="S6" s="23">
        <v>7095634.9299999997</v>
      </c>
      <c r="T6" s="23">
        <v>7095634.9299999997</v>
      </c>
      <c r="U6" s="23">
        <v>7095634.9299999997</v>
      </c>
      <c r="V6" s="23">
        <v>7095634.9299999997</v>
      </c>
    </row>
    <row r="7" spans="1:22" x14ac:dyDescent="0.25">
      <c r="A7" s="16">
        <v>4</v>
      </c>
      <c r="B7" s="17" t="s">
        <v>294</v>
      </c>
      <c r="C7" s="55">
        <v>47.7</v>
      </c>
      <c r="D7" s="83" t="s">
        <v>300</v>
      </c>
      <c r="E7" s="75">
        <v>38888</v>
      </c>
      <c r="F7" s="74">
        <v>39722</v>
      </c>
      <c r="G7" s="8" t="s">
        <v>374</v>
      </c>
      <c r="H7" s="12">
        <f>SUM(K7:V7)</f>
        <v>5687588.6399999978</v>
      </c>
      <c r="I7" s="157">
        <v>853138.32</v>
      </c>
      <c r="J7" s="157">
        <f t="shared" si="0"/>
        <v>4834450.3199999975</v>
      </c>
      <c r="K7" s="56">
        <v>473965.72</v>
      </c>
      <c r="L7" s="23">
        <v>473965.72</v>
      </c>
      <c r="M7" s="23">
        <v>473965.72</v>
      </c>
      <c r="N7" s="23">
        <v>473965.72</v>
      </c>
      <c r="O7" s="23">
        <v>473965.72</v>
      </c>
      <c r="P7" s="23">
        <v>473965.72</v>
      </c>
      <c r="Q7" s="23">
        <v>473965.72</v>
      </c>
      <c r="R7" s="23">
        <v>473965.72</v>
      </c>
      <c r="S7" s="23">
        <v>473965.72</v>
      </c>
      <c r="T7" s="23">
        <v>473965.72</v>
      </c>
      <c r="U7" s="23">
        <v>473965.72</v>
      </c>
      <c r="V7" s="23">
        <v>473965.72</v>
      </c>
    </row>
    <row r="8" spans="1:22" ht="15.75" thickBot="1" x14ac:dyDescent="0.3">
      <c r="A8" s="46">
        <v>5</v>
      </c>
      <c r="B8" s="29" t="s">
        <v>295</v>
      </c>
      <c r="C8" s="57">
        <v>23</v>
      </c>
      <c r="D8" s="65" t="s">
        <v>300</v>
      </c>
      <c r="E8" s="88">
        <v>41541</v>
      </c>
      <c r="F8" s="88">
        <v>41541</v>
      </c>
      <c r="G8" s="84" t="s">
        <v>595</v>
      </c>
      <c r="H8" s="58">
        <f>SUM(K8:V8)</f>
        <v>5162556.96</v>
      </c>
      <c r="I8" s="156">
        <v>258127.79999999996</v>
      </c>
      <c r="J8" s="158">
        <f t="shared" si="0"/>
        <v>4904429.16</v>
      </c>
      <c r="K8" s="59">
        <v>430213.08</v>
      </c>
      <c r="L8" s="35">
        <v>430213.08</v>
      </c>
      <c r="M8" s="35">
        <v>430213.08</v>
      </c>
      <c r="N8" s="35">
        <v>430213.08</v>
      </c>
      <c r="O8" s="35">
        <v>430213.08</v>
      </c>
      <c r="P8" s="35">
        <v>430213.08</v>
      </c>
      <c r="Q8" s="35">
        <v>430213.08</v>
      </c>
      <c r="R8" s="35">
        <v>430213.08</v>
      </c>
      <c r="S8" s="35">
        <v>430213.08</v>
      </c>
      <c r="T8" s="35">
        <v>430213.08</v>
      </c>
      <c r="U8" s="35">
        <v>430213.08</v>
      </c>
      <c r="V8" s="35">
        <v>430213.08</v>
      </c>
    </row>
    <row r="9" spans="1:22" ht="15.75" thickBot="1" x14ac:dyDescent="0.3">
      <c r="C9" s="160">
        <f>SUM(C4:C8)</f>
        <v>1061.8999999999999</v>
      </c>
      <c r="G9" s="103" t="s">
        <v>688</v>
      </c>
      <c r="H9" s="123">
        <f>SUM(H4:H8)</f>
        <v>112992193.91999999</v>
      </c>
      <c r="I9" s="124">
        <f t="shared" ref="I9:J9" si="1">SUM(I4:I8)</f>
        <v>16432573.310000002</v>
      </c>
      <c r="J9" s="159">
        <f t="shared" si="1"/>
        <v>96559620.609999985</v>
      </c>
      <c r="K9" s="124">
        <f t="shared" ref="K9:V9" si="2">SUM(K4:K8)</f>
        <v>9418091.1400000006</v>
      </c>
      <c r="L9" s="124">
        <f t="shared" si="2"/>
        <v>9418091.1400000006</v>
      </c>
      <c r="M9" s="124">
        <f t="shared" si="2"/>
        <v>9418091.1400000006</v>
      </c>
      <c r="N9" s="124">
        <f t="shared" si="2"/>
        <v>9418091.1400000006</v>
      </c>
      <c r="O9" s="124">
        <f t="shared" si="2"/>
        <v>9418091.1400000006</v>
      </c>
      <c r="P9" s="124">
        <f t="shared" si="2"/>
        <v>9418091.1400000006</v>
      </c>
      <c r="Q9" s="124">
        <f t="shared" si="2"/>
        <v>9418091.1400000006</v>
      </c>
      <c r="R9" s="124">
        <f t="shared" si="2"/>
        <v>9418091.1400000006</v>
      </c>
      <c r="S9" s="124">
        <f t="shared" si="2"/>
        <v>9418091.1400000006</v>
      </c>
      <c r="T9" s="124">
        <f t="shared" si="2"/>
        <v>9393191.3800000008</v>
      </c>
      <c r="U9" s="124">
        <f t="shared" si="2"/>
        <v>9418091.1400000006</v>
      </c>
      <c r="V9" s="124">
        <f t="shared" si="2"/>
        <v>9418091.1400000006</v>
      </c>
    </row>
    <row r="12" spans="1:22" x14ac:dyDescent="0.25">
      <c r="H12" s="37"/>
      <c r="I12" s="37"/>
      <c r="J12" s="37"/>
    </row>
    <row r="13" spans="1:22" x14ac:dyDescent="0.25">
      <c r="H13" s="37"/>
      <c r="I13" s="37"/>
      <c r="J13" s="37"/>
    </row>
    <row r="14" spans="1:22" x14ac:dyDescent="0.25">
      <c r="H14" s="37"/>
      <c r="I14" s="37"/>
      <c r="J14" s="37"/>
    </row>
    <row r="15" spans="1:22" x14ac:dyDescent="0.25">
      <c r="H15" s="37"/>
      <c r="I15" s="37"/>
      <c r="J15" s="37"/>
    </row>
    <row r="16" spans="1:22" x14ac:dyDescent="0.25">
      <c r="H16" s="37"/>
      <c r="I16" s="37"/>
      <c r="J16" s="37"/>
    </row>
    <row r="17" spans="8:10" x14ac:dyDescent="0.25">
      <c r="H17" s="37"/>
      <c r="I17" s="37"/>
      <c r="J17" s="37"/>
    </row>
  </sheetData>
  <mergeCells count="10">
    <mergeCell ref="I2:I3"/>
    <mergeCell ref="J2:J3"/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Toms Tinkuss</cp:lastModifiedBy>
  <dcterms:created xsi:type="dcterms:W3CDTF">2015-02-13T09:07:48Z</dcterms:created>
  <dcterms:modified xsi:type="dcterms:W3CDTF">2016-02-03T12:38:25Z</dcterms:modified>
</cp:coreProperties>
</file>